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mc:AlternateContent xmlns:mc="http://schemas.openxmlformats.org/markup-compatibility/2006">
    <mc:Choice Requires="x15">
      <x15ac:absPath xmlns:x15ac="http://schemas.microsoft.com/office/spreadsheetml/2010/11/ac" url="C:\Users\Miyamoto\Desktop\"/>
    </mc:Choice>
  </mc:AlternateContent>
  <xr:revisionPtr revIDLastSave="0" documentId="13_ncr:1_{D4EA5D82-D895-482C-AA27-EAEA7DEE40F4}" xr6:coauthVersionLast="47" xr6:coauthVersionMax="47" xr10:uidLastSave="{00000000-0000-0000-0000-000000000000}"/>
  <bookViews>
    <workbookView xWindow="28680" yWindow="-120" windowWidth="29040" windowHeight="15840" activeTab="2" xr2:uid="{00000000-000D-0000-FFFF-FFFF00000000}"/>
  </bookViews>
  <sheets>
    <sheet name="級地、保険外マスタ" sheetId="4" r:id="rId1"/>
    <sheet name="料金表マスタ" sheetId="3" r:id="rId2"/>
    <sheet name="重説・契約書マスタ" sheetId="2" r:id="rId3"/>
    <sheet name="重要事項説明書" sheetId="1" r:id="rId4"/>
    <sheet name="契約書" sheetId="5" r:id="rId5"/>
    <sheet name="特別サービス重要事項説明書" sheetId="6" r:id="rId6"/>
    <sheet name="特別サービス契約書" sheetId="7" r:id="rId7"/>
    <sheet name="同意書" sheetId="8" r:id="rId8"/>
  </sheets>
  <externalReferences>
    <externalReference r:id="rId9"/>
  </externalReferences>
  <definedNames>
    <definedName name="_xlnm._FilterDatabase" localSheetId="1" hidden="1">料金表マスタ!$A$2:$O$20</definedName>
    <definedName name="_Hlk519845699" localSheetId="3">重要事項説明書!$B$142</definedName>
    <definedName name="_Hlk519845699" localSheetId="5">特別サービス重要事項説明書!#REF!</definedName>
    <definedName name="_Hlk519845778" localSheetId="3">重要事項説明書!$B$178</definedName>
    <definedName name="_Hlk519845778" localSheetId="5">特別サービス重要事項説明書!#REF!</definedName>
    <definedName name="_Hlk78989842" localSheetId="3">重要事項説明書!$B$148</definedName>
    <definedName name="_Hlk78989842" localSheetId="5">特別サービス重要事項説明書!#REF!</definedName>
    <definedName name="_Hlk78990231" localSheetId="3">重要事項説明書!$B$173</definedName>
    <definedName name="_Hlk78990231" localSheetId="5">特別サービス重要事項説明書!#REF!</definedName>
    <definedName name="_Hlk78990331" localSheetId="3">重要事項説明書!$B$183</definedName>
    <definedName name="_Hlk78990331" localSheetId="5">特別サービス重要事項説明書!#REF!</definedName>
    <definedName name="_xlnm.Print_Area" localSheetId="4">契約書!$B$1:$AI$274</definedName>
    <definedName name="_xlnm.Print_Area" localSheetId="2">重説・契約書マスタ!$A$1:$C$56</definedName>
    <definedName name="_xlnm.Print_Area" localSheetId="3">重要事項説明書!$B$1:$O$369</definedName>
    <definedName name="_xlnm.Print_Area" localSheetId="7">同意書!$B$1:$AE$249</definedName>
    <definedName name="_xlnm.Print_Area" localSheetId="6">特別サービス契約書!$B$1:$AI$236</definedName>
    <definedName name="_xlnm.Print_Area" localSheetId="5">特別サービス重要事項説明書!$B$1:$O$114</definedName>
    <definedName name="_xlnm.Print_Area" localSheetId="1">料金表マスタ!$A$1:$M$50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4" i="8" l="1"/>
  <c r="J58" i="6"/>
  <c r="N33" i="6"/>
  <c r="F20" i="1"/>
  <c r="D67" i="8" l="1"/>
  <c r="D63" i="8"/>
  <c r="D60" i="8"/>
  <c r="D57" i="8"/>
  <c r="D56" i="8"/>
  <c r="D55" i="8"/>
  <c r="D54" i="8"/>
  <c r="D49" i="8"/>
  <c r="D52" i="8"/>
  <c r="E32" i="8"/>
  <c r="U1" i="8"/>
  <c r="U214" i="7"/>
  <c r="I206" i="7"/>
  <c r="I205" i="7"/>
  <c r="I209" i="7"/>
  <c r="Q185" i="7"/>
  <c r="E52" i="8" l="1"/>
  <c r="M74" i="8"/>
  <c r="C137" i="8"/>
  <c r="K57" i="7"/>
  <c r="I215" i="7" s="1"/>
  <c r="K56" i="7"/>
  <c r="I214" i="7" s="1"/>
  <c r="W1" i="7"/>
  <c r="C46" i="7" s="1"/>
  <c r="F34" i="7"/>
  <c r="O45" i="7" s="1"/>
  <c r="B101" i="6"/>
  <c r="F89" i="6"/>
  <c r="F71" i="6"/>
  <c r="H70" i="6"/>
  <c r="H68" i="6"/>
  <c r="F67" i="6"/>
  <c r="H66" i="6"/>
  <c r="H65" i="6"/>
  <c r="H64" i="6"/>
  <c r="F63" i="6"/>
  <c r="H62" i="6"/>
  <c r="H61" i="6"/>
  <c r="H60" i="6"/>
  <c r="B68" i="6"/>
  <c r="B64" i="6"/>
  <c r="B60" i="6"/>
  <c r="F57" i="6"/>
  <c r="N50" i="6"/>
  <c r="M49" i="6"/>
  <c r="M45" i="6"/>
  <c r="M42" i="6"/>
  <c r="M39" i="6"/>
  <c r="M36" i="6"/>
  <c r="N31" i="6"/>
  <c r="F27" i="6"/>
  <c r="F26" i="6"/>
  <c r="F25" i="6"/>
  <c r="F24" i="6"/>
  <c r="F23" i="6"/>
  <c r="F21" i="6"/>
  <c r="F22" i="6"/>
  <c r="F18" i="6"/>
  <c r="F17" i="6"/>
  <c r="F16" i="6"/>
  <c r="F15" i="6"/>
  <c r="F14" i="6"/>
  <c r="K3" i="6"/>
  <c r="U252" i="5" l="1"/>
  <c r="I247" i="5"/>
  <c r="I244" i="5"/>
  <c r="I243" i="5"/>
  <c r="Q223" i="5"/>
  <c r="K62" i="5"/>
  <c r="I253" i="5" s="1"/>
  <c r="K61" i="5"/>
  <c r="I252" i="5" s="1"/>
  <c r="F34" i="5"/>
  <c r="O45" i="5" s="1"/>
  <c r="W1" i="5"/>
  <c r="C46" i="5" s="1"/>
  <c r="J3" i="1"/>
  <c r="F69" i="1"/>
  <c r="F304" i="1"/>
  <c r="F28" i="1"/>
  <c r="F16" i="1" l="1"/>
  <c r="B32" i="1" s="1"/>
  <c r="F200" i="1" l="1"/>
  <c r="F131" i="1" l="1"/>
  <c r="L5" i="1" l="1"/>
  <c r="B349" i="1" l="1"/>
  <c r="G313" i="1"/>
  <c r="G312" i="1"/>
  <c r="G311" i="1"/>
  <c r="G310" i="1"/>
  <c r="F267" i="1"/>
  <c r="H265" i="1"/>
  <c r="H69" i="6" s="1"/>
  <c r="H266" i="1"/>
  <c r="H264" i="1"/>
  <c r="B264" i="1"/>
  <c r="B260" i="1"/>
  <c r="F263" i="1"/>
  <c r="H262" i="1"/>
  <c r="H261" i="1"/>
  <c r="H260" i="1"/>
  <c r="F259" i="1"/>
  <c r="H258" i="1"/>
  <c r="H257" i="1"/>
  <c r="H256" i="1"/>
  <c r="B256" i="1"/>
  <c r="J234" i="1"/>
  <c r="F233" i="1"/>
  <c r="F220" i="1"/>
  <c r="G196" i="1"/>
  <c r="G195" i="1"/>
  <c r="G194" i="1"/>
  <c r="E190" i="1"/>
  <c r="E189" i="1"/>
  <c r="T16" i="3"/>
  <c r="O66" i="4" l="1"/>
  <c r="L44" i="3" s="1"/>
  <c r="M173" i="1" s="1"/>
  <c r="O65" i="4"/>
  <c r="L43" i="3" s="1"/>
  <c r="M172" i="1" s="1"/>
  <c r="O64" i="4"/>
  <c r="J42" i="3" s="1"/>
  <c r="K171" i="1" s="1"/>
  <c r="O51" i="4"/>
  <c r="L41" i="3" s="1"/>
  <c r="M170" i="1" s="1"/>
  <c r="O46" i="4"/>
  <c r="L39" i="3" s="1"/>
  <c r="M168" i="1" s="1"/>
  <c r="O45" i="4"/>
  <c r="J38" i="3" s="1"/>
  <c r="K167" i="1" s="1"/>
  <c r="O44" i="4"/>
  <c r="L37" i="3" s="1"/>
  <c r="M166" i="1" s="1"/>
  <c r="O43" i="4"/>
  <c r="J36" i="3" s="1"/>
  <c r="K165" i="1" s="1"/>
  <c r="O42" i="4"/>
  <c r="J35" i="3" s="1"/>
  <c r="K164" i="1" s="1"/>
  <c r="O41" i="4"/>
  <c r="L34" i="3" s="1"/>
  <c r="M163" i="1" s="1"/>
  <c r="O40" i="4"/>
  <c r="J33" i="3" s="1"/>
  <c r="K162" i="1" s="1"/>
  <c r="O39" i="4"/>
  <c r="L32" i="3" s="1"/>
  <c r="M161" i="1" s="1"/>
  <c r="O38" i="4"/>
  <c r="L31" i="3" s="1"/>
  <c r="M160" i="1" s="1"/>
  <c r="O37" i="4"/>
  <c r="J30" i="3" s="1"/>
  <c r="K159" i="1" s="1"/>
  <c r="O36" i="4"/>
  <c r="L29" i="3" s="1"/>
  <c r="M158" i="1" s="1"/>
  <c r="O35" i="4"/>
  <c r="L28" i="3" s="1"/>
  <c r="M157" i="1" s="1"/>
  <c r="O34" i="4"/>
  <c r="L27" i="3" s="1"/>
  <c r="M156" i="1" s="1"/>
  <c r="O33" i="4"/>
  <c r="H26" i="3" s="1"/>
  <c r="I155" i="1" s="1"/>
  <c r="O32" i="4"/>
  <c r="L25" i="3" s="1"/>
  <c r="M154" i="1" s="1"/>
  <c r="O31" i="4"/>
  <c r="J19" i="3" s="1"/>
  <c r="K148" i="1" s="1"/>
  <c r="O30" i="4"/>
  <c r="L18" i="3" s="1"/>
  <c r="M147" i="1" s="1"/>
  <c r="O29" i="4"/>
  <c r="J23" i="3" s="1"/>
  <c r="K152" i="1" s="1"/>
  <c r="O28" i="4"/>
  <c r="J22" i="3" s="1"/>
  <c r="K151" i="1" s="1"/>
  <c r="O27" i="4"/>
  <c r="J21" i="3" s="1"/>
  <c r="K150" i="1" s="1"/>
  <c r="O26" i="4"/>
  <c r="L20" i="3" s="1"/>
  <c r="M149" i="1" s="1"/>
  <c r="X25" i="4"/>
  <c r="E24" i="4"/>
  <c r="E23" i="4"/>
  <c r="E22" i="4"/>
  <c r="E21" i="4"/>
  <c r="E20" i="4"/>
  <c r="O14" i="4"/>
  <c r="L24" i="3" s="1"/>
  <c r="M153" i="1" s="1"/>
  <c r="N10" i="4"/>
  <c r="N9" i="4"/>
  <c r="N8" i="4"/>
  <c r="G14" i="3" s="1"/>
  <c r="H143" i="1" s="1"/>
  <c r="N7" i="4"/>
  <c r="D13" i="3" s="1"/>
  <c r="E142" i="1" s="1"/>
  <c r="T33" i="3"/>
  <c r="T29" i="3"/>
  <c r="J29" i="3"/>
  <c r="K158" i="1" s="1"/>
  <c r="H29" i="3"/>
  <c r="I158" i="1" s="1"/>
  <c r="T25" i="3"/>
  <c r="T20" i="3"/>
  <c r="S7" i="3"/>
  <c r="U16" i="3" s="1"/>
  <c r="L22" i="3" l="1"/>
  <c r="M151" i="1" s="1"/>
  <c r="H38" i="3"/>
  <c r="I167" i="1" s="1"/>
  <c r="L23" i="3"/>
  <c r="M152" i="1" s="1"/>
  <c r="J27" i="3"/>
  <c r="K156" i="1" s="1"/>
  <c r="L30" i="3"/>
  <c r="M159" i="1" s="1"/>
  <c r="L38" i="3"/>
  <c r="M167" i="1" s="1"/>
  <c r="G12" i="3"/>
  <c r="H141" i="1" s="1"/>
  <c r="H34" i="3"/>
  <c r="I163" i="1" s="1"/>
  <c r="J20" i="3"/>
  <c r="K149" i="1" s="1"/>
  <c r="H23" i="3"/>
  <c r="I152" i="1" s="1"/>
  <c r="H30" i="3"/>
  <c r="I159" i="1" s="1"/>
  <c r="L36" i="3"/>
  <c r="M165" i="1" s="1"/>
  <c r="H25" i="3"/>
  <c r="I154" i="1" s="1"/>
  <c r="J26" i="3"/>
  <c r="K155" i="1" s="1"/>
  <c r="J25" i="3"/>
  <c r="K154" i="1" s="1"/>
  <c r="H22" i="3"/>
  <c r="I151" i="1" s="1"/>
  <c r="J12" i="3"/>
  <c r="K141" i="1" s="1"/>
  <c r="H42" i="3"/>
  <c r="I171" i="1" s="1"/>
  <c r="L26" i="3"/>
  <c r="M155" i="1" s="1"/>
  <c r="L33" i="3"/>
  <c r="M162" i="1" s="1"/>
  <c r="L42" i="3"/>
  <c r="M171" i="1" s="1"/>
  <c r="J34" i="3"/>
  <c r="K163" i="1" s="1"/>
  <c r="U29" i="3"/>
  <c r="D7" i="3" s="1"/>
  <c r="E136" i="1" s="1"/>
  <c r="H43" i="3"/>
  <c r="I172" i="1" s="1"/>
  <c r="J43" i="3"/>
  <c r="K172" i="1" s="1"/>
  <c r="H18" i="3"/>
  <c r="I147" i="1" s="1"/>
  <c r="U33" i="3"/>
  <c r="J8" i="3" s="1"/>
  <c r="K137" i="1" s="1"/>
  <c r="H39" i="3"/>
  <c r="I168" i="1" s="1"/>
  <c r="H31" i="3"/>
  <c r="I160" i="1" s="1"/>
  <c r="J31" i="3"/>
  <c r="K160" i="1" s="1"/>
  <c r="L35" i="3"/>
  <c r="M164" i="1" s="1"/>
  <c r="J39" i="3"/>
  <c r="K168" i="1" s="1"/>
  <c r="L19" i="3"/>
  <c r="M148" i="1" s="1"/>
  <c r="H36" i="3"/>
  <c r="I165" i="1" s="1"/>
  <c r="D12" i="3"/>
  <c r="E141" i="1" s="1"/>
  <c r="H20" i="3"/>
  <c r="I149" i="1" s="1"/>
  <c r="U25" i="3"/>
  <c r="D6" i="3" s="1"/>
  <c r="E135" i="1" s="1"/>
  <c r="H32" i="3"/>
  <c r="I161" i="1" s="1"/>
  <c r="U46" i="4"/>
  <c r="U20" i="3"/>
  <c r="J24" i="3"/>
  <c r="K153" i="1" s="1"/>
  <c r="J14" i="3"/>
  <c r="K143" i="1" s="1"/>
  <c r="L21" i="3"/>
  <c r="M150" i="1" s="1"/>
  <c r="H27" i="3"/>
  <c r="I156" i="1" s="1"/>
  <c r="J18" i="3"/>
  <c r="K147" i="1" s="1"/>
  <c r="Q9" i="4"/>
  <c r="U43" i="4"/>
  <c r="U28" i="4"/>
  <c r="U64" i="4"/>
  <c r="U14" i="4"/>
  <c r="U36" i="4"/>
  <c r="Q7" i="4"/>
  <c r="U32" i="4"/>
  <c r="Q10" i="4"/>
  <c r="U26" i="4"/>
  <c r="U66" i="4"/>
  <c r="J4" i="3"/>
  <c r="K133" i="1" s="1"/>
  <c r="D4" i="3"/>
  <c r="E133" i="1" s="1"/>
  <c r="G4" i="3"/>
  <c r="H133" i="1" s="1"/>
  <c r="J32" i="3"/>
  <c r="K161" i="1" s="1"/>
  <c r="H37" i="3"/>
  <c r="I166" i="1" s="1"/>
  <c r="Q8" i="4"/>
  <c r="U27" i="4"/>
  <c r="U31" i="4"/>
  <c r="U35" i="4"/>
  <c r="U39" i="4"/>
  <c r="U51" i="4"/>
  <c r="G13" i="3"/>
  <c r="H142" i="1" s="1"/>
  <c r="J13" i="3"/>
  <c r="K142" i="1" s="1"/>
  <c r="J28" i="3"/>
  <c r="K157" i="1" s="1"/>
  <c r="H35" i="3"/>
  <c r="I164" i="1" s="1"/>
  <c r="H44" i="3"/>
  <c r="I173" i="1" s="1"/>
  <c r="U40" i="4"/>
  <c r="U44" i="4"/>
  <c r="H28" i="3"/>
  <c r="I157" i="1" s="1"/>
  <c r="J37" i="3"/>
  <c r="K166" i="1" s="1"/>
  <c r="H41" i="3"/>
  <c r="I170" i="1" s="1"/>
  <c r="D14" i="3"/>
  <c r="E143" i="1" s="1"/>
  <c r="H19" i="3"/>
  <c r="I148" i="1" s="1"/>
  <c r="H21" i="3"/>
  <c r="I150" i="1" s="1"/>
  <c r="H33" i="3"/>
  <c r="I162" i="1" s="1"/>
  <c r="J41" i="3"/>
  <c r="K170" i="1" s="1"/>
  <c r="H24" i="3"/>
  <c r="I153" i="1" s="1"/>
  <c r="J44" i="3"/>
  <c r="K173" i="1" s="1"/>
  <c r="U29" i="4"/>
  <c r="U33" i="4"/>
  <c r="U37" i="4"/>
  <c r="U41" i="4"/>
  <c r="U45" i="4"/>
  <c r="U65" i="4"/>
  <c r="U30" i="4"/>
  <c r="U34" i="4"/>
  <c r="U38" i="4"/>
  <c r="U42" i="4"/>
  <c r="J5" i="3" l="1"/>
  <c r="K134" i="1" s="1"/>
  <c r="G5" i="3"/>
  <c r="H134" i="1" s="1"/>
  <c r="G7" i="3"/>
  <c r="H136" i="1" s="1"/>
  <c r="D8" i="3"/>
  <c r="E137" i="1" s="1"/>
  <c r="G8" i="3"/>
  <c r="H137" i="1" s="1"/>
  <c r="J7" i="3"/>
  <c r="K136" i="1" s="1"/>
  <c r="G6" i="3"/>
  <c r="H135" i="1" s="1"/>
  <c r="D5" i="3"/>
  <c r="E134" i="1" s="1"/>
  <c r="J6" i="3"/>
  <c r="K135" i="1" s="1"/>
  <c r="F68" i="1"/>
  <c r="F67" i="1"/>
  <c r="F66" i="1"/>
  <c r="C64" i="1"/>
  <c r="F29" i="1"/>
  <c r="F27" i="1"/>
  <c r="F26" i="1"/>
  <c r="F25" i="1"/>
  <c r="F24" i="1"/>
  <c r="F23" i="1"/>
  <c r="F19" i="1"/>
  <c r="F18" i="1"/>
  <c r="F17" i="1"/>
  <c r="B52" i="1" l="1"/>
  <c r="B50" i="1"/>
  <c r="B47" i="1"/>
  <c r="B45" i="1"/>
  <c r="B43" i="1"/>
  <c r="B41"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Miyamoto</author>
  </authors>
  <commentList>
    <comment ref="I4" authorId="0" shapeId="0" xr:uid="{2E60D34D-40E5-4700-A65B-10AE5AD39621}">
      <text>
        <r>
          <rPr>
            <b/>
            <sz val="18"/>
            <color indexed="81"/>
            <rFont val="Yu Gothic"/>
            <family val="3"/>
            <charset val="128"/>
            <scheme val="minor"/>
          </rPr>
          <t>地域単価を選択して下さい。</t>
        </r>
      </text>
    </comment>
    <comment ref="I70" authorId="0" shapeId="0" xr:uid="{DAE1682A-B588-416F-B140-83256F87A119}">
      <text>
        <r>
          <rPr>
            <b/>
            <sz val="18"/>
            <color indexed="81"/>
            <rFont val="Yu Gothic"/>
            <family val="3"/>
            <charset val="128"/>
            <scheme val="minor"/>
          </rPr>
          <t>保険外料金を記載して下さい。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Miyamoto</author>
  </authors>
  <commentList>
    <comment ref="D2" authorId="0" shapeId="0" xr:uid="{B04FED88-5ED7-49F3-8451-8C26CEC9104A}">
      <text>
        <r>
          <rPr>
            <b/>
            <sz val="18"/>
            <color indexed="81"/>
            <rFont val="Yu Gothic"/>
            <family val="3"/>
            <charset val="128"/>
            <scheme val="minor"/>
          </rPr>
          <t>提供時間を選択してください。</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Miyamoto</author>
  </authors>
  <commentList>
    <comment ref="D71" authorId="0" shapeId="0" xr:uid="{F1E252F5-6AA3-4C59-A4E3-6E1EE67964E2}">
      <text>
        <r>
          <rPr>
            <b/>
            <sz val="18"/>
            <color indexed="81"/>
            <rFont val="Yu Gothic"/>
            <family val="3"/>
            <charset val="128"/>
            <scheme val="minor"/>
          </rPr>
          <t>施設の配置状況に応じて記載してください。</t>
        </r>
      </text>
    </comment>
    <comment ref="G146" authorId="0" shapeId="0" xr:uid="{0A77844F-9DDE-4BA5-9B29-2A349E513D6C}">
      <text>
        <r>
          <rPr>
            <b/>
            <sz val="18"/>
            <color indexed="81"/>
            <rFont val="Yu Gothic"/>
            <family val="3"/>
            <charset val="128"/>
            <scheme val="minor"/>
          </rPr>
          <t>算定している加算をチェックして下さい。</t>
        </r>
      </text>
    </comment>
    <comment ref="B206" authorId="0" shapeId="0" xr:uid="{76958A40-7BB8-4A22-BCB7-79C381A22E38}">
      <text>
        <r>
          <rPr>
            <b/>
            <sz val="16"/>
            <color indexed="81"/>
            <rFont val="Yu Gothic"/>
            <family val="3"/>
            <charset val="128"/>
            <scheme val="minor"/>
          </rPr>
          <t>運営規程に記載されている条を記載してください。
「運営規程第〇条のその他の料金の支払いと合わせて請求します。</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Miyamoto</author>
  </authors>
  <commentList>
    <comment ref="G117" authorId="0" shapeId="0" xr:uid="{EB430A8A-E780-4DC2-AEC0-FA19E655E488}">
      <text>
        <r>
          <rPr>
            <sz val="16"/>
            <color indexed="81"/>
            <rFont val="HGP明朝E"/>
            <family val="1"/>
            <charset val="128"/>
          </rPr>
          <t>運営規程に記載されている条を記載してください。
「運営規程第〇条のその他の料金の支払いと合わせて請求します。」</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Miyamoto</author>
  </authors>
  <commentList>
    <comment ref="G85" authorId="0" shapeId="0" xr:uid="{1746ED3B-087F-4291-B52F-6FC165367BA2}">
      <text>
        <r>
          <rPr>
            <sz val="14"/>
            <color indexed="81"/>
            <rFont val="HGP明朝E"/>
            <family val="1"/>
            <charset val="128"/>
          </rPr>
          <t>運営規程に記載されている条を記載してください。
「運営規程第〇条のその他の料金の支払いと合わせて請求します。」</t>
        </r>
      </text>
    </comment>
  </commentList>
</comments>
</file>

<file path=xl/sharedStrings.xml><?xml version="1.0" encoding="utf-8"?>
<sst xmlns="http://schemas.openxmlformats.org/spreadsheetml/2006/main" count="1053" uniqueCount="708">
  <si>
    <t>当事業所は介護保険の指定を受けています。</t>
  </si>
  <si>
    <t>１．事業者</t>
  </si>
  <si>
    <t>２．事業所の概要</t>
  </si>
  <si>
    <t>３．事業の目的</t>
  </si>
  <si>
    <t>４．運営の方針</t>
  </si>
  <si>
    <t>２　事業実施に当たっては、市町村、地域の保健・医療・福祉サービスとの綿密な連携に努める。</t>
  </si>
  <si>
    <t>　（１）事業所の現員からは利用申込に応じきれない場合</t>
  </si>
  <si>
    <t>５．事業実施地域及び営業時間</t>
  </si>
  <si>
    <t>営業日</t>
  </si>
  <si>
    <t>７．当事業所が提供するサービスと利用料金</t>
  </si>
  <si>
    <t>（１）介護保険の給付対象となるサービス</t>
  </si>
  <si>
    <t>〈サービスの概要〉</t>
  </si>
  <si>
    <t>　②　排泄</t>
  </si>
  <si>
    <t>　③　送迎サービス</t>
  </si>
  <si>
    <t>・利用者様の希望により、ご自宅と事業所間の送迎サービスを行います。</t>
  </si>
  <si>
    <t>　④　食事</t>
  </si>
  <si>
    <t>　⑤　機能訓練</t>
  </si>
  <si>
    <t>　⑥　生活指導</t>
  </si>
  <si>
    <t>・利用者様の生活面での指導・援助を行います。</t>
  </si>
  <si>
    <t>　⑦　健康チェック</t>
  </si>
  <si>
    <t>・血圧測定等利用者様の全身状態の把握を行います。</t>
  </si>
  <si>
    <t>　⑧　相談及び援助</t>
  </si>
  <si>
    <t>・利用者様とそのご家族からの各種ご相談や問題解決に向けて取り組みます。</t>
  </si>
  <si>
    <t>　⑨　延長サービス</t>
  </si>
  <si>
    <t>以下のサービスは、利用料金の金額が利用者様の負担とさせていただきます。</t>
  </si>
  <si>
    <t>（３）利用料金お支払い方法</t>
  </si>
  <si>
    <t>（４）サービス利用の中止</t>
  </si>
  <si>
    <t>（５）サービス利用の変更</t>
  </si>
  <si>
    <t>８．苦情の受付について</t>
  </si>
  <si>
    <t>（１）当事業所における苦情の受付</t>
  </si>
  <si>
    <t>　　当事業所における苦情やご相談は以下の専門窓口で受け付けます。</t>
  </si>
  <si>
    <t>（２）　円滑かつ迅速に苦情処理を行うための処理体制・手順</t>
  </si>
  <si>
    <t>　①　苦情原因の把握</t>
  </si>
  <si>
    <t>　②　検討会の開催</t>
  </si>
  <si>
    <t>　　　管理者は機能訓練指導員、介護職員、生活相談員等に事実関係の確認を行う。</t>
  </si>
  <si>
    <t>　　　相談担当者は把握した状況をスタッフとともに検討を行い、対応を検討する。</t>
  </si>
  <si>
    <t>　③　改善の実施</t>
  </si>
  <si>
    <t>　　　検討会の結果を踏まえ、改善策を実施する。</t>
  </si>
  <si>
    <t>　④　解決困難な場合</t>
  </si>
  <si>
    <t>　　　事業所において処理しえない内容については、行政窓口や国民健康保険団体連合会等</t>
  </si>
  <si>
    <t>　　　の関係機関との協力により、対応方法を利用者様の立場に立って検討、対処する。</t>
  </si>
  <si>
    <t>　⑤　再発防止</t>
  </si>
  <si>
    <t>　　　改善内容を元に再発防止に向けた研修や設備を整える。</t>
  </si>
  <si>
    <t>　⑥　事故発生時の対応</t>
  </si>
  <si>
    <t>　　　事故発生時には、管理者が事実確認を速やかに行い、把握した状況を関係者に報告する。</t>
  </si>
  <si>
    <t>　　　対処方法を事業所内で検討し、対処した上で関係者へ結果報告する。</t>
  </si>
  <si>
    <t>９．事故の対応について</t>
  </si>
  <si>
    <t>１０．地域との連携について</t>
  </si>
  <si>
    <t>　３　運営推進会議の開催は、概ね６ヶ月に１回以上とします。</t>
  </si>
  <si>
    <t>１１．身体拘束について</t>
  </si>
  <si>
    <t>１２．虐待防止に関する事項</t>
  </si>
  <si>
    <t>　事業所は、利用者の人権の擁護・虐待の防止等のため次の措置を講ずるものとする。</t>
  </si>
  <si>
    <t>③　苦情解決体制を整備しています。</t>
  </si>
  <si>
    <t>④　従業者に対する虐待防止を啓発･普及するための研修を実施しています。</t>
  </si>
  <si>
    <t>１４．緊急時における対応方法</t>
  </si>
  <si>
    <t>主治医</t>
  </si>
  <si>
    <t>病院名</t>
  </si>
  <si>
    <t>及　び</t>
  </si>
  <si>
    <t>所在地</t>
  </si>
  <si>
    <t>氏名</t>
  </si>
  <si>
    <t>電話番号</t>
  </si>
  <si>
    <t>氏名（続柄）</t>
  </si>
  <si>
    <t>住所</t>
  </si>
  <si>
    <t>サービス利用に当たっての留意事項</t>
  </si>
  <si>
    <t>○　他の利用者様の迷惑になる行為はご遠慮ください。</t>
  </si>
  <si>
    <t>○　所持金品は、自己の責任で管理してください。</t>
  </si>
  <si>
    <t>○　施設内での他の利用者様に対する宗教活動及び政治活動はご遠慮ください。</t>
  </si>
  <si>
    <t>令和　　年　　月　　日</t>
  </si>
  <si>
    <t>私は、本書面に基づいて事業者から重要事項の説明を受け、指定地域密着型通所介護、第一号通所事業サービスの提供開始に同意しました。</t>
  </si>
  <si>
    <t>上記代理人（代理人を選任した場合）</t>
  </si>
  <si>
    <t>※　</t>
    <phoneticPr fontId="1"/>
  </si>
  <si>
    <t>（１）法人名</t>
    <phoneticPr fontId="1"/>
  </si>
  <si>
    <t>（２）法人所在地</t>
    <phoneticPr fontId="1"/>
  </si>
  <si>
    <t>（３）電話番号</t>
    <phoneticPr fontId="1"/>
  </si>
  <si>
    <t>（４）代表者氏名</t>
    <phoneticPr fontId="1"/>
  </si>
  <si>
    <t>（５）設立年月日</t>
    <phoneticPr fontId="1"/>
  </si>
  <si>
    <t>（１）事業所の種類　　　　</t>
    <phoneticPr fontId="1"/>
  </si>
  <si>
    <t>（２）事業所の名称　　　　</t>
    <phoneticPr fontId="1"/>
  </si>
  <si>
    <t>（３）事業所の所在地</t>
    <phoneticPr fontId="1"/>
  </si>
  <si>
    <t>（４）電話番号</t>
    <phoneticPr fontId="1"/>
  </si>
  <si>
    <t>（５）管理者</t>
    <phoneticPr fontId="1"/>
  </si>
  <si>
    <t>（６）開設年月日</t>
    <phoneticPr fontId="1"/>
  </si>
  <si>
    <t>（７）利用定員</t>
    <phoneticPr fontId="1"/>
  </si>
  <si>
    <r>
      <t>「指定地域密</t>
    </r>
    <r>
      <rPr>
        <b/>
        <sz val="15"/>
        <color theme="1"/>
        <rFont val="Yu Gothic"/>
        <family val="3"/>
        <charset val="128"/>
        <scheme val="minor"/>
      </rPr>
      <t>着型通所介護、第一号通所事業</t>
    </r>
    <r>
      <rPr>
        <b/>
        <sz val="15"/>
        <color rgb="FF000000"/>
        <rFont val="Yu Gothic"/>
        <family val="3"/>
        <charset val="128"/>
        <scheme val="minor"/>
      </rPr>
      <t>」重要事項説明書</t>
    </r>
  </si>
  <si>
    <r>
      <t>　当事業所は利用者様に対して指定地域密着型通所介護、</t>
    </r>
    <r>
      <rPr>
        <sz val="10.5"/>
        <color theme="1"/>
        <rFont val="Yu Gothic"/>
        <family val="3"/>
        <charset val="128"/>
        <scheme val="minor"/>
      </rPr>
      <t>第一号通所事業</t>
    </r>
    <r>
      <rPr>
        <sz val="10.5"/>
        <color rgb="FF000000"/>
        <rFont val="Yu Gothic"/>
        <family val="3"/>
        <charset val="128"/>
        <scheme val="minor"/>
      </rPr>
      <t>サービスを提供します。事業所の概要や提供されるサービスの内容、契約上ご注意いただきたいことを次の通り説明します。</t>
    </r>
    <phoneticPr fontId="1"/>
  </si>
  <si>
    <r>
      <t>　　　戸畑区、</t>
    </r>
    <r>
      <rPr>
        <sz val="10.5"/>
        <color theme="1"/>
        <rFont val="Yu Gothic"/>
        <family val="3"/>
        <charset val="128"/>
        <scheme val="minor"/>
      </rPr>
      <t>八幡東区、小倉北区</t>
    </r>
  </si>
  <si>
    <r>
      <t>①</t>
    </r>
    <r>
      <rPr>
        <sz val="7"/>
        <color rgb="FF000000"/>
        <rFont val="Yu Gothic"/>
        <family val="3"/>
        <charset val="128"/>
        <scheme val="minor"/>
      </rPr>
      <t xml:space="preserve">   </t>
    </r>
    <r>
      <rPr>
        <sz val="10.5"/>
        <color rgb="FF000000"/>
        <rFont val="Yu Gothic"/>
        <family val="3"/>
        <charset val="128"/>
        <scheme val="minor"/>
      </rPr>
      <t>食事の提供（食費）</t>
    </r>
  </si>
  <si>
    <r>
      <t>②</t>
    </r>
    <r>
      <rPr>
        <sz val="7"/>
        <color rgb="FF000000"/>
        <rFont val="Yu Gothic"/>
        <family val="3"/>
        <charset val="128"/>
        <scheme val="minor"/>
      </rPr>
      <t xml:space="preserve">   </t>
    </r>
    <r>
      <rPr>
        <sz val="10.5"/>
        <color rgb="FF000000"/>
        <rFont val="Yu Gothic"/>
        <family val="3"/>
        <charset val="128"/>
        <scheme val="minor"/>
      </rPr>
      <t>レクリエーション、クラブ活動</t>
    </r>
  </si>
  <si>
    <r>
      <t>⑤</t>
    </r>
    <r>
      <rPr>
        <sz val="7"/>
        <color rgb="FF000000"/>
        <rFont val="Yu Gothic"/>
        <family val="3"/>
        <charset val="128"/>
        <scheme val="minor"/>
      </rPr>
      <t xml:space="preserve">   </t>
    </r>
    <r>
      <rPr>
        <sz val="10.5"/>
        <color rgb="FF000000"/>
        <rFont val="Yu Gothic"/>
        <family val="3"/>
        <charset val="128"/>
        <scheme val="minor"/>
      </rPr>
      <t>その他費用</t>
    </r>
  </si>
  <si>
    <r>
      <t>⑥</t>
    </r>
    <r>
      <rPr>
        <sz val="7"/>
        <color rgb="FF000000"/>
        <rFont val="Yu Gothic"/>
        <family val="3"/>
        <charset val="128"/>
        <scheme val="minor"/>
      </rPr>
      <t xml:space="preserve">   </t>
    </r>
    <r>
      <rPr>
        <sz val="10.5"/>
        <color rgb="FF000000"/>
        <rFont val="Yu Gothic"/>
        <family val="3"/>
        <charset val="128"/>
        <scheme val="minor"/>
      </rPr>
      <t>キャンセル料</t>
    </r>
  </si>
  <si>
    <r>
      <t>指定地域密着型通所介護</t>
    </r>
    <r>
      <rPr>
        <sz val="10.5"/>
        <color theme="1"/>
        <rFont val="Yu Gothic"/>
        <family val="3"/>
        <charset val="128"/>
        <scheme val="minor"/>
      </rPr>
      <t>、第一号通所事業サービスの提供の開始に際し、本書面に基づき重要事項の説明を行いました。</t>
    </r>
  </si>
  <si>
    <t>管理者</t>
    <rPh sb="0" eb="3">
      <t>カンリシャ</t>
    </rPh>
    <phoneticPr fontId="1"/>
  </si>
  <si>
    <t>常勤</t>
    <rPh sb="0" eb="2">
      <t>ジョウキン</t>
    </rPh>
    <phoneticPr fontId="1"/>
  </si>
  <si>
    <t>1名以上</t>
    <rPh sb="1" eb="4">
      <t>メイイジョウ</t>
    </rPh>
    <phoneticPr fontId="1"/>
  </si>
  <si>
    <t>計</t>
    <rPh sb="0" eb="1">
      <t>ケイ</t>
    </rPh>
    <phoneticPr fontId="1"/>
  </si>
  <si>
    <t>生活相談員</t>
    <rPh sb="0" eb="5">
      <t>セイカツソウダンイン</t>
    </rPh>
    <phoneticPr fontId="1"/>
  </si>
  <si>
    <t>非常勤</t>
    <rPh sb="0" eb="3">
      <t>ヒジョウキン</t>
    </rPh>
    <phoneticPr fontId="1"/>
  </si>
  <si>
    <t>2名以上</t>
    <rPh sb="1" eb="4">
      <t>メイイジョウ</t>
    </rPh>
    <phoneticPr fontId="1"/>
  </si>
  <si>
    <t>介護職員</t>
    <rPh sb="0" eb="4">
      <t>カイゴショクイン</t>
    </rPh>
    <phoneticPr fontId="1"/>
  </si>
  <si>
    <t>機能訓練指導員</t>
    <rPh sb="0" eb="7">
      <t>キノウクンレンシドウイン</t>
    </rPh>
    <phoneticPr fontId="1"/>
  </si>
  <si>
    <t>看護職員</t>
    <rPh sb="0" eb="4">
      <t>カンゴショクイン</t>
    </rPh>
    <phoneticPr fontId="1"/>
  </si>
  <si>
    <t>非常勤兼務</t>
    <rPh sb="0" eb="3">
      <t>ヒジョウキン</t>
    </rPh>
    <rPh sb="3" eb="5">
      <t>ケンム</t>
    </rPh>
    <phoneticPr fontId="1"/>
  </si>
  <si>
    <t>（１）利用料金が介護保険から給付される場合
（２）利用料金の全額をご契約者にご負担いただく場合</t>
    <phoneticPr fontId="1"/>
  </si>
  <si>
    <r>
      <t>①</t>
    </r>
    <r>
      <rPr>
        <sz val="7"/>
        <color rgb="FF000000"/>
        <rFont val="Yu Gothic"/>
        <family val="3"/>
        <charset val="128"/>
        <scheme val="minor"/>
      </rPr>
      <t xml:space="preserve">  </t>
    </r>
    <r>
      <rPr>
        <sz val="10.5"/>
        <color rgb="FF000000"/>
        <rFont val="Yu Gothic"/>
        <family val="3"/>
        <charset val="128"/>
        <scheme val="minor"/>
      </rPr>
      <t>　入浴</t>
    </r>
    <phoneticPr fontId="1"/>
  </si>
  <si>
    <t>・家庭的な美味しい食事を提供します。</t>
    <phoneticPr fontId="1"/>
  </si>
  <si>
    <t>・利用者様の排泄の介助を行います。</t>
    <phoneticPr fontId="1"/>
  </si>
  <si>
    <r>
      <t>　利用者様が地域密着型通所介護、</t>
    </r>
    <r>
      <rPr>
        <sz val="10.5"/>
        <color theme="1"/>
        <rFont val="Yu Gothic"/>
        <family val="3"/>
        <charset val="128"/>
        <scheme val="minor"/>
      </rPr>
      <t>第一号通所事業サービスの変更等を希望する場合は、いつでも事業所に申し出てください。</t>
    </r>
    <phoneticPr fontId="1"/>
  </si>
  <si>
    <r>
      <t>　該当利用者様に係る居宅介護支援事業</t>
    </r>
    <r>
      <rPr>
        <sz val="10.5"/>
        <color theme="1"/>
        <rFont val="Yu Gothic"/>
        <family val="3"/>
        <charset val="128"/>
        <scheme val="minor"/>
      </rPr>
      <t>所又は地域包括支援センターへの連絡、その他の必要な援助を行います。</t>
    </r>
    <phoneticPr fontId="1"/>
  </si>
  <si>
    <t>　当事業所は苦情受付窓口を設置しており利用者様・ご家族からの苦情に迅速、適切に対応します。また、本事業所への苦情やご意見は、行政やその他苦情受付機関に相談することもできます。</t>
    <phoneticPr fontId="1"/>
  </si>
  <si>
    <t>　事業者は、原則として利用者様に対して身体拘束を行いません。ただし、自傷他害等のおそれがある場合など、利用者様または他人の生命・身体に対して危険が及ぶことが考えられるときは、利用者様に対して説明し同意を得た上で、次に掲げることに留意して、必要最小限の範囲内で行うことがあります。その場合は、身体拘束を行った日時、理由及び態様等についての記録を行います。また事業者として、身体拘束をなくしていくための取り組みを積極的に行います。</t>
    <phoneticPr fontId="1"/>
  </si>
  <si>
    <t>緊急時連絡先２
（家族等）</t>
    <phoneticPr fontId="1"/>
  </si>
  <si>
    <t>緊急時連絡先１
（家族等）</t>
  </si>
  <si>
    <t>（　　　）</t>
    <phoneticPr fontId="1"/>
  </si>
  <si>
    <t>職名</t>
    <rPh sb="0" eb="2">
      <t>ショクメイ</t>
    </rPh>
    <phoneticPr fontId="1"/>
  </si>
  <si>
    <t>氏名</t>
    <rPh sb="0" eb="2">
      <t>シメイ</t>
    </rPh>
    <phoneticPr fontId="1"/>
  </si>
  <si>
    <t>印</t>
    <rPh sb="0" eb="1">
      <t>イン</t>
    </rPh>
    <phoneticPr fontId="1"/>
  </si>
  <si>
    <t>説明者</t>
    <phoneticPr fontId="1"/>
  </si>
  <si>
    <t>利用者</t>
    <phoneticPr fontId="1"/>
  </si>
  <si>
    <t>住所</t>
    <rPh sb="0" eb="2">
      <t>ジュウショ</t>
    </rPh>
    <phoneticPr fontId="1"/>
  </si>
  <si>
    <t>　　　苦情又は相談があった場合は、利用者の状況を詳細に把握するため必要に応じて訪問を</t>
    <phoneticPr fontId="1"/>
  </si>
  <si>
    <t>　　　し、状況の聞き取りや事情確認を行う。</t>
    <phoneticPr fontId="1"/>
  </si>
  <si>
    <t>　以下のサービスについては、利用者の負担割合による額によって介護保険から給付されます。</t>
    <phoneticPr fontId="1"/>
  </si>
  <si>
    <t>　　苦情受付担当者：</t>
    <phoneticPr fontId="1"/>
  </si>
  <si>
    <t>電話番号：</t>
    <phoneticPr fontId="1"/>
  </si>
  <si>
    <t>【連絡先】（電話番号）</t>
    <phoneticPr fontId="1"/>
  </si>
  <si>
    <t>法人名</t>
    <phoneticPr fontId="1"/>
  </si>
  <si>
    <t>法人所在地</t>
    <phoneticPr fontId="1"/>
  </si>
  <si>
    <t>電話番号</t>
    <phoneticPr fontId="1"/>
  </si>
  <si>
    <t>代表者氏名</t>
    <phoneticPr fontId="1"/>
  </si>
  <si>
    <t>設立年月日</t>
    <phoneticPr fontId="1"/>
  </si>
  <si>
    <t>事業所の種類　　　　</t>
    <phoneticPr fontId="1"/>
  </si>
  <si>
    <t>事業所の名称　　　　</t>
    <phoneticPr fontId="1"/>
  </si>
  <si>
    <t>事業所の所在地</t>
    <phoneticPr fontId="1"/>
  </si>
  <si>
    <t>管理者</t>
    <phoneticPr fontId="1"/>
  </si>
  <si>
    <t>開設年月日</t>
    <phoneticPr fontId="1"/>
  </si>
  <si>
    <t>利用定員</t>
    <phoneticPr fontId="1"/>
  </si>
  <si>
    <t>法人情報</t>
    <rPh sb="0" eb="4">
      <t>ホウジンジョウホウ</t>
    </rPh>
    <phoneticPr fontId="1"/>
  </si>
  <si>
    <t>施設情報</t>
    <rPh sb="0" eb="4">
      <t>シセツジョウホウ</t>
    </rPh>
    <phoneticPr fontId="1"/>
  </si>
  <si>
    <t>地域密着型通所介護、第一号通所事業</t>
    <phoneticPr fontId="1"/>
  </si>
  <si>
    <t>10人</t>
    <phoneticPr fontId="1"/>
  </si>
  <si>
    <t>記載例</t>
    <rPh sb="0" eb="3">
      <t>キサイレイ</t>
    </rPh>
    <phoneticPr fontId="1"/>
  </si>
  <si>
    <t>株式会社〇〇</t>
    <phoneticPr fontId="1"/>
  </si>
  <si>
    <t>〒123-4567　大阪府吹田市〇〇-〇〇</t>
    <rPh sb="10" eb="13">
      <t>オオサカフ</t>
    </rPh>
    <rPh sb="13" eb="16">
      <t>スイタシ</t>
    </rPh>
    <phoneticPr fontId="1"/>
  </si>
  <si>
    <t>0123-45-6789</t>
    <phoneticPr fontId="1"/>
  </si>
  <si>
    <t>樹楽　〇〇</t>
    <phoneticPr fontId="1"/>
  </si>
  <si>
    <t>代表取締役　山田　太郎</t>
    <rPh sb="6" eb="8">
      <t>ヤマダ</t>
    </rPh>
    <rPh sb="9" eb="11">
      <t>タロウ</t>
    </rPh>
    <phoneticPr fontId="1"/>
  </si>
  <si>
    <t>山田　花子</t>
    <rPh sb="3" eb="5">
      <t>ハナコ</t>
    </rPh>
    <phoneticPr fontId="1"/>
  </si>
  <si>
    <t>事業所番号</t>
    <rPh sb="0" eb="5">
      <t>ジギョウショバンゴウ</t>
    </rPh>
    <phoneticPr fontId="1"/>
  </si>
  <si>
    <t>指定地域密着型通所介護、第一号通所事業は、利用者の要介護・要支援状態の軽減若しくは悪化の防止に資するよう、その目標を設定し、計画的に行うものとする。</t>
    <rPh sb="29" eb="32">
      <t>ヨウシエン</t>
    </rPh>
    <rPh sb="32" eb="34">
      <t>ジョウタイ</t>
    </rPh>
    <phoneticPr fontId="1"/>
  </si>
  <si>
    <t>事業者自らその提供する指定地域密着型通所介護、第一号通所事業の質の評価を行い、常にその改善を図るものとする。</t>
    <phoneticPr fontId="1"/>
  </si>
  <si>
    <t>指定地域密着型通所介護、第一号通所事業の提供に当たる従業者は、指定地域密着型通所介護、第一号通所事業の提供に当たっては、懇切丁寧に行うことを旨とし、利用者又はその家族に対し、サービスの提供方法等について、理解しやすいように説明を行う。</t>
    <phoneticPr fontId="1"/>
  </si>
  <si>
    <t>指定地域密着型通所介護、第一号通所事業の提供に当たっては、介護技術の進歩に対応し、適切な介護技術をもってサービスの提供を行う。</t>
    <phoneticPr fontId="1"/>
  </si>
  <si>
    <t>指定地域密着型通所介護、第一号通所事業は、常に利用者の心身の状況を的確に把握しつつ、相談援助等の生活指導、機能訓練その他必要なサービスを利用者の希望に添って適切に提供する。特に、認知症の状態にある要介護者に対しては、必要に応じ、その特性に対応したサービスの提供ができる体制を整える。</t>
    <phoneticPr fontId="1"/>
  </si>
  <si>
    <t>３　事業所は、以下の場合を除いて、正当な理由なくサービス提供を拒まない。　　</t>
    <phoneticPr fontId="1"/>
  </si>
  <si>
    <t>　（２）利用申込者の居住地が当該事業所の通常の事業の実施地域外である場合、その他</t>
    <phoneticPr fontId="1"/>
  </si>
  <si>
    <t>　　　利用申込者に対し自ら適切な指定地域密着型通所介護を提供することが困難な場合。</t>
    <phoneticPr fontId="1"/>
  </si>
  <si>
    <t>（１）通常の事業の実施地域</t>
    <phoneticPr fontId="1"/>
  </si>
  <si>
    <t>通常の事業の実施地域</t>
    <phoneticPr fontId="1"/>
  </si>
  <si>
    <t>吹田市</t>
    <rPh sb="0" eb="3">
      <t>スイタシ</t>
    </rPh>
    <phoneticPr fontId="1"/>
  </si>
  <si>
    <t>（２）営業日及び営業時間</t>
    <phoneticPr fontId="1"/>
  </si>
  <si>
    <t>営業日</t>
    <phoneticPr fontId="1"/>
  </si>
  <si>
    <t>営業時間</t>
    <phoneticPr fontId="1"/>
  </si>
  <si>
    <t>営業時間</t>
    <phoneticPr fontId="1"/>
  </si>
  <si>
    <t>サービス提供時間</t>
    <phoneticPr fontId="1"/>
  </si>
  <si>
    <t>サービス提供時間</t>
    <phoneticPr fontId="1"/>
  </si>
  <si>
    <t>延長サービス</t>
    <phoneticPr fontId="1"/>
  </si>
  <si>
    <t>延長サービス</t>
    <phoneticPr fontId="1"/>
  </si>
  <si>
    <t>月曜日～日曜日</t>
    <phoneticPr fontId="1"/>
  </si>
  <si>
    <t>8：00～18：00（左記は基本であり随時受付可能です）</t>
    <phoneticPr fontId="1"/>
  </si>
  <si>
    <t>9：00～17：00</t>
    <phoneticPr fontId="1"/>
  </si>
  <si>
    <t>8：00～9：00、17：00～20：00</t>
    <phoneticPr fontId="1"/>
  </si>
  <si>
    <t>６．職員の配置状況</t>
    <phoneticPr fontId="1"/>
  </si>
  <si>
    <r>
      <t>④</t>
    </r>
    <r>
      <rPr>
        <sz val="7"/>
        <color rgb="FF000000"/>
        <rFont val="Yu Gothic"/>
        <family val="3"/>
        <charset val="128"/>
        <scheme val="minor"/>
      </rPr>
      <t xml:space="preserve">   </t>
    </r>
    <r>
      <rPr>
        <sz val="10.5"/>
        <color rgb="FF000000"/>
        <rFont val="Yu Gothic"/>
        <family val="3"/>
        <charset val="128"/>
        <scheme val="minor"/>
      </rPr>
      <t>時間外利用料金</t>
    </r>
    <phoneticPr fontId="1"/>
  </si>
  <si>
    <t>苦情受付担当者</t>
    <phoneticPr fontId="1"/>
  </si>
  <si>
    <r>
      <t>　　</t>
    </r>
    <r>
      <rPr>
        <sz val="10.5"/>
        <color theme="1"/>
        <rFont val="Yu Gothic"/>
        <family val="3"/>
        <charset val="128"/>
        <scheme val="minor"/>
      </rPr>
      <t>月曜日～日曜日（8：00～18：00）</t>
    </r>
    <phoneticPr fontId="1"/>
  </si>
  <si>
    <t>（３）行政機関その他苦情受付機関</t>
    <phoneticPr fontId="1"/>
  </si>
  <si>
    <t>行政機関その他苦情受付機関</t>
    <phoneticPr fontId="1"/>
  </si>
  <si>
    <t>市役所窓口</t>
    <rPh sb="0" eb="5">
      <t>シヤクショマドグチ</t>
    </rPh>
    <phoneticPr fontId="1"/>
  </si>
  <si>
    <t>所在地</t>
    <phoneticPr fontId="1"/>
  </si>
  <si>
    <t>電話番号</t>
    <phoneticPr fontId="1"/>
  </si>
  <si>
    <t>受付時間</t>
    <phoneticPr fontId="1"/>
  </si>
  <si>
    <t>休日</t>
    <rPh sb="0" eb="2">
      <t>キュウジツ</t>
    </rPh>
    <phoneticPr fontId="1"/>
  </si>
  <si>
    <t>吹田市健康福祉局高齢福祉部介護保険課</t>
    <rPh sb="0" eb="2">
      <t>スイタ</t>
    </rPh>
    <phoneticPr fontId="1"/>
  </si>
  <si>
    <t>大阪府吹田市〇〇-〇〇</t>
    <phoneticPr fontId="1"/>
  </si>
  <si>
    <t>8:45～17:15</t>
    <phoneticPr fontId="1"/>
  </si>
  <si>
    <t>（土曜日、日曜日、祝日、年末年始（12月29日～1月3日）を除く）</t>
    <phoneticPr fontId="1"/>
  </si>
  <si>
    <t>国民健康保険団体連合会苦情窓口</t>
    <rPh sb="11" eb="15">
      <t>クジョウマドグチ</t>
    </rPh>
    <phoneticPr fontId="1"/>
  </si>
  <si>
    <t>9:00～17:00</t>
    <phoneticPr fontId="1"/>
  </si>
  <si>
    <t>大阪府国民健康保険団体連合会　介護福祉室　苦情調査係</t>
    <rPh sb="0" eb="3">
      <t>オオサカフ</t>
    </rPh>
    <phoneticPr fontId="1"/>
  </si>
  <si>
    <t>県庁窓口</t>
    <rPh sb="0" eb="2">
      <t>ケンチョウ</t>
    </rPh>
    <rPh sb="2" eb="4">
      <t>マドグチ</t>
    </rPh>
    <phoneticPr fontId="1"/>
  </si>
  <si>
    <t>大阪府健康福祉局高齢福祉部介護保険課</t>
    <rPh sb="0" eb="3">
      <t>オオサカフ</t>
    </rPh>
    <phoneticPr fontId="1"/>
  </si>
  <si>
    <t>虐待防止に関する責任者</t>
    <phoneticPr fontId="1"/>
  </si>
  <si>
    <t>虐待防止に関する責任者</t>
    <phoneticPr fontId="1"/>
  </si>
  <si>
    <t>１３．提供するサービスの第三者評価の実施状況について</t>
    <phoneticPr fontId="1"/>
  </si>
  <si>
    <t>提供するサービスの第三者評価の実施状況について</t>
    <phoneticPr fontId="1"/>
  </si>
  <si>
    <t>実施の有無</t>
    <phoneticPr fontId="1"/>
  </si>
  <si>
    <t>実施の有無</t>
    <phoneticPr fontId="1"/>
  </si>
  <si>
    <t>実施した直近の年月日</t>
    <phoneticPr fontId="1"/>
  </si>
  <si>
    <t>実施した直近の年月日</t>
    <phoneticPr fontId="1"/>
  </si>
  <si>
    <t>実施した評価機関の名称</t>
    <phoneticPr fontId="1"/>
  </si>
  <si>
    <t>実施した評価機関の名称</t>
    <phoneticPr fontId="1"/>
  </si>
  <si>
    <t>評価結果の開示状況</t>
    <phoneticPr fontId="1"/>
  </si>
  <si>
    <t>評価結果の開示状況</t>
    <phoneticPr fontId="1"/>
  </si>
  <si>
    <t>無</t>
    <rPh sb="0" eb="1">
      <t>ナシ</t>
    </rPh>
    <phoneticPr fontId="1"/>
  </si>
  <si>
    <t>-</t>
    <phoneticPr fontId="1"/>
  </si>
  <si>
    <t>（事業所番号　</t>
    <phoneticPr fontId="1"/>
  </si>
  <si>
    <t>)</t>
    <phoneticPr fontId="1"/>
  </si>
  <si>
    <t>〈サービス料金　介護給付費〉</t>
    <phoneticPr fontId="20"/>
  </si>
  <si>
    <t>をお支払いください。（サービス料金は、利用者様の要介護度に応じて異なります）</t>
    <phoneticPr fontId="20"/>
  </si>
  <si>
    <t>☆介護保険の給付額や負担率に変更があった場合、変更された額に合わせて、利用者様の負担額を</t>
    <phoneticPr fontId="20"/>
  </si>
  <si>
    <t>☆介護保険適用の場合でも、保険料の滞納等により、保険給付が直接事業者に支払われない場合が</t>
    <phoneticPr fontId="20"/>
  </si>
  <si>
    <t>☆サービス提供証明書を後日、市の窓口に提出しますと、差額の払い戻しを受けることができます。</t>
    <phoneticPr fontId="20"/>
  </si>
  <si>
    <t>■地域密着型通所介護費</t>
    <rPh sb="1" eb="3">
      <t>チイキ</t>
    </rPh>
    <rPh sb="3" eb="5">
      <t>ミッチャク</t>
    </rPh>
    <rPh sb="5" eb="6">
      <t>ガタ</t>
    </rPh>
    <rPh sb="6" eb="8">
      <t>ツウショ</t>
    </rPh>
    <rPh sb="8" eb="10">
      <t>カイゴ</t>
    </rPh>
    <rPh sb="10" eb="11">
      <t>ヒ</t>
    </rPh>
    <phoneticPr fontId="20"/>
  </si>
  <si>
    <t>基本料金／日</t>
    <rPh sb="0" eb="4">
      <t>キホンリョウキン</t>
    </rPh>
    <rPh sb="5" eb="6">
      <t>ニチ</t>
    </rPh>
    <phoneticPr fontId="20"/>
  </si>
  <si>
    <t>1割負担</t>
    <rPh sb="1" eb="4">
      <t>ワリフタン</t>
    </rPh>
    <phoneticPr fontId="20"/>
  </si>
  <si>
    <t>2割負担</t>
    <rPh sb="1" eb="4">
      <t>ワリフタン</t>
    </rPh>
    <phoneticPr fontId="20"/>
  </si>
  <si>
    <t>3割負担</t>
    <rPh sb="1" eb="4">
      <t>ワリフタン</t>
    </rPh>
    <phoneticPr fontId="20"/>
  </si>
  <si>
    <t>要介護1</t>
    <rPh sb="0" eb="3">
      <t>ヨウカイゴ</t>
    </rPh>
    <phoneticPr fontId="20"/>
  </si>
  <si>
    <t>要介護2</t>
    <rPh sb="0" eb="3">
      <t>ヨウカイゴ</t>
    </rPh>
    <phoneticPr fontId="20"/>
  </si>
  <si>
    <t>要介護3</t>
    <rPh sb="0" eb="3">
      <t>ヨウカイゴ</t>
    </rPh>
    <phoneticPr fontId="20"/>
  </si>
  <si>
    <t>要介護4</t>
    <rPh sb="0" eb="3">
      <t>ヨウカイゴ</t>
    </rPh>
    <phoneticPr fontId="20"/>
  </si>
  <si>
    <t>地域単価</t>
    <rPh sb="0" eb="2">
      <t>チイキ</t>
    </rPh>
    <rPh sb="2" eb="4">
      <t>タンカ</t>
    </rPh>
    <phoneticPr fontId="20"/>
  </si>
  <si>
    <t>要介護5</t>
    <rPh sb="0" eb="3">
      <t>ヨウカイゴ</t>
    </rPh>
    <phoneticPr fontId="20"/>
  </si>
  <si>
    <t>■第一号通所事業</t>
    <phoneticPr fontId="20"/>
  </si>
  <si>
    <t>基本料金／月</t>
    <rPh sb="0" eb="4">
      <t>キホンリョウキン</t>
    </rPh>
    <rPh sb="5" eb="6">
      <t>ツキ</t>
    </rPh>
    <phoneticPr fontId="20"/>
  </si>
  <si>
    <t>事業対象者</t>
    <rPh sb="0" eb="5">
      <t>ジギョウタイショウシャ</t>
    </rPh>
    <phoneticPr fontId="20"/>
  </si>
  <si>
    <t>要支援1</t>
    <rPh sb="0" eb="3">
      <t>ヨウシエン</t>
    </rPh>
    <phoneticPr fontId="20"/>
  </si>
  <si>
    <t>要支援2</t>
    <rPh sb="0" eb="3">
      <t>ヨウシエン</t>
    </rPh>
    <phoneticPr fontId="20"/>
  </si>
  <si>
    <t>総費用</t>
    <rPh sb="0" eb="3">
      <t>ソウヒヨウ</t>
    </rPh>
    <phoneticPr fontId="20"/>
  </si>
  <si>
    <t>■保険内サービス一覧</t>
    <rPh sb="1" eb="3">
      <t>ホケン</t>
    </rPh>
    <rPh sb="3" eb="4">
      <t>ナイ</t>
    </rPh>
    <rPh sb="8" eb="10">
      <t>イチラン</t>
    </rPh>
    <phoneticPr fontId="20"/>
  </si>
  <si>
    <t>提供時間</t>
    <rPh sb="0" eb="4">
      <t>テイキョウジカン</t>
    </rPh>
    <phoneticPr fontId="20"/>
  </si>
  <si>
    <t>加算名</t>
    <rPh sb="0" eb="2">
      <t>カサン</t>
    </rPh>
    <rPh sb="2" eb="3">
      <t>メイ</t>
    </rPh>
    <phoneticPr fontId="20"/>
  </si>
  <si>
    <t>算定状況</t>
    <rPh sb="0" eb="2">
      <t>サンテイ</t>
    </rPh>
    <rPh sb="2" eb="4">
      <t>ジョウキョウ</t>
    </rPh>
    <phoneticPr fontId="20"/>
  </si>
  <si>
    <t>1割負担</t>
    <phoneticPr fontId="20"/>
  </si>
  <si>
    <t>2割負担</t>
    <phoneticPr fontId="20"/>
  </si>
  <si>
    <t>3割負担</t>
    <phoneticPr fontId="20"/>
  </si>
  <si>
    <t>7～8</t>
  </si>
  <si>
    <t>入浴加算（Ⅰ）</t>
    <phoneticPr fontId="20"/>
  </si>
  <si>
    <t>8時間以上9時間未満</t>
    <rPh sb="1" eb="5">
      <t>ジカンイジョウ</t>
    </rPh>
    <rPh sb="6" eb="10">
      <t>ジカンミマン</t>
    </rPh>
    <phoneticPr fontId="20"/>
  </si>
  <si>
    <t>入浴加算（Ⅱ）</t>
    <phoneticPr fontId="20"/>
  </si>
  <si>
    <t>延長加算</t>
    <phoneticPr fontId="20"/>
  </si>
  <si>
    <t>個別機能訓練加算(Ⅰ)イ</t>
    <phoneticPr fontId="20"/>
  </si>
  <si>
    <t>7時間以上8時間未満</t>
    <rPh sb="1" eb="5">
      <t>ジカンイジョウ</t>
    </rPh>
    <rPh sb="6" eb="10">
      <t>ジカンミマン</t>
    </rPh>
    <phoneticPr fontId="20"/>
  </si>
  <si>
    <t>個別機能訓練加算(Ⅰ)ロ</t>
    <phoneticPr fontId="20"/>
  </si>
  <si>
    <t>個別機能訓練加算(Ⅱ)</t>
    <phoneticPr fontId="20"/>
  </si>
  <si>
    <t>運動器機能向上加算</t>
    <phoneticPr fontId="20"/>
  </si>
  <si>
    <t>認知症対応加算</t>
    <phoneticPr fontId="20"/>
  </si>
  <si>
    <t>若年性認知利用者受入加算</t>
    <phoneticPr fontId="20"/>
  </si>
  <si>
    <t>中重度ケア体制加算</t>
    <phoneticPr fontId="20"/>
  </si>
  <si>
    <t>生活機能向上連携加算(Ⅰ)</t>
    <phoneticPr fontId="20"/>
  </si>
  <si>
    <t>生活機能向上連携加算(Ⅱ)</t>
    <phoneticPr fontId="20"/>
  </si>
  <si>
    <t>ADL維持等加算(Ⅰ)</t>
    <phoneticPr fontId="20"/>
  </si>
  <si>
    <t>ADL維持等加算(Ⅱ)</t>
    <phoneticPr fontId="20"/>
  </si>
  <si>
    <t>ADL維持等加算(Ⅲ)</t>
    <phoneticPr fontId="20"/>
  </si>
  <si>
    <t>栄養アセスメント加算</t>
    <phoneticPr fontId="20"/>
  </si>
  <si>
    <t>栄養改善加算</t>
    <phoneticPr fontId="20"/>
  </si>
  <si>
    <t>口腔・栄養スクリーニング加算(Ⅰ)</t>
    <phoneticPr fontId="20"/>
  </si>
  <si>
    <t>口腔・栄養スクリーニング加算(Ⅱ)</t>
    <phoneticPr fontId="20"/>
  </si>
  <si>
    <t>口腔機能向上加算(Ⅰ)</t>
    <phoneticPr fontId="20"/>
  </si>
  <si>
    <t>口腔機能向上加算(Ⅱ)</t>
    <phoneticPr fontId="20"/>
  </si>
  <si>
    <t>科学的介護推進体制加算</t>
    <phoneticPr fontId="20"/>
  </si>
  <si>
    <t>地域通所介護感染症災害3％加算</t>
    <phoneticPr fontId="20"/>
  </si>
  <si>
    <t>ひと月の利用料金の3.0%</t>
    <phoneticPr fontId="20"/>
  </si>
  <si>
    <t>送迎減算（片道）</t>
    <rPh sb="5" eb="7">
      <t>カタミチ</t>
    </rPh>
    <phoneticPr fontId="20"/>
  </si>
  <si>
    <t>サービス提供体制強化加算(Ⅰ)</t>
    <phoneticPr fontId="20"/>
  </si>
  <si>
    <t>サービス提供体制強化加算(Ⅱ)</t>
    <phoneticPr fontId="20"/>
  </si>
  <si>
    <t>サービス提供体制強化加算(Ⅲ)</t>
    <phoneticPr fontId="20"/>
  </si>
  <si>
    <t>処遇改善加算Ⅰ</t>
    <phoneticPr fontId="20"/>
  </si>
  <si>
    <t>ひと月の利用料金の5.9%</t>
    <phoneticPr fontId="20"/>
  </si>
  <si>
    <t>処遇改善加算Ⅱ</t>
    <phoneticPr fontId="20"/>
  </si>
  <si>
    <t>ひと月の利用料金の4.3%</t>
    <phoneticPr fontId="20"/>
  </si>
  <si>
    <t>処遇改善加算Ⅲ</t>
    <phoneticPr fontId="20"/>
  </si>
  <si>
    <t>ひと月の利用料金の2.3%</t>
    <phoneticPr fontId="20"/>
  </si>
  <si>
    <t>特定処遇改善加算Ⅰ</t>
    <phoneticPr fontId="20"/>
  </si>
  <si>
    <t>ひと月の利用料金の1.2%</t>
    <phoneticPr fontId="20"/>
  </si>
  <si>
    <t>特定処遇改善加算Ⅱ</t>
    <phoneticPr fontId="20"/>
  </si>
  <si>
    <t>ひと月の利用料金の1.0%</t>
    <phoneticPr fontId="20"/>
  </si>
  <si>
    <t>介護職員等ベースアップ等支援加算</t>
    <phoneticPr fontId="20"/>
  </si>
  <si>
    <t>ひと月の利用料金の1.1%</t>
    <phoneticPr fontId="20"/>
  </si>
  <si>
    <t>※送迎料金は、サービス料金に含まれます。</t>
    <phoneticPr fontId="20"/>
  </si>
  <si>
    <t>当施設で送迎サービスを行わない場合は送迎減算が適用されます。</t>
    <rPh sb="18" eb="22">
      <t>ソウゲイゲンサン</t>
    </rPh>
    <rPh sb="23" eb="25">
      <t>テキヨウ</t>
    </rPh>
    <phoneticPr fontId="20"/>
  </si>
  <si>
    <t>樹楽</t>
    <rPh sb="0" eb="1">
      <t>キ</t>
    </rPh>
    <rPh sb="1" eb="2">
      <t>ラク</t>
    </rPh>
    <phoneticPr fontId="20"/>
  </si>
  <si>
    <t>単位表</t>
    <rPh sb="0" eb="2">
      <t>タンイ</t>
    </rPh>
    <rPh sb="2" eb="3">
      <t>ヒョウ</t>
    </rPh>
    <phoneticPr fontId="20"/>
  </si>
  <si>
    <t>国基準</t>
    <rPh sb="0" eb="1">
      <t>クニ</t>
    </rPh>
    <rPh sb="1" eb="3">
      <t>キジュン</t>
    </rPh>
    <phoneticPr fontId="20"/>
  </si>
  <si>
    <t>日割り</t>
    <rPh sb="0" eb="2">
      <t>ヒワ</t>
    </rPh>
    <phoneticPr fontId="20"/>
  </si>
  <si>
    <t>基本料金（月額）</t>
    <rPh sb="0" eb="4">
      <t>キホンリョウキン</t>
    </rPh>
    <rPh sb="5" eb="7">
      <t>ゲツガク</t>
    </rPh>
    <phoneticPr fontId="20"/>
  </si>
  <si>
    <t>要支援</t>
    <rPh sb="0" eb="3">
      <t>ヨウシエン</t>
    </rPh>
    <phoneticPr fontId="20"/>
  </si>
  <si>
    <t>基本料金（回数）</t>
    <rPh sb="0" eb="4">
      <t>キホンリョウキン</t>
    </rPh>
    <rPh sb="5" eb="7">
      <t>カイスウ</t>
    </rPh>
    <phoneticPr fontId="20"/>
  </si>
  <si>
    <t>通所型独自サービス令和3年9月30日までの上乗せ分</t>
    <rPh sb="0" eb="2">
      <t>ツウショ</t>
    </rPh>
    <rPh sb="2" eb="3">
      <t>ガタ</t>
    </rPh>
    <rPh sb="3" eb="5">
      <t>ドクジ</t>
    </rPh>
    <rPh sb="9" eb="11">
      <t>レイワ</t>
    </rPh>
    <rPh sb="12" eb="13">
      <t>ネン</t>
    </rPh>
    <rPh sb="14" eb="15">
      <t>ガツ</t>
    </rPh>
    <rPh sb="17" eb="18">
      <t>ニチ</t>
    </rPh>
    <rPh sb="21" eb="23">
      <t>ウワノ</t>
    </rPh>
    <rPh sb="24" eb="25">
      <t>ブン</t>
    </rPh>
    <phoneticPr fontId="20"/>
  </si>
  <si>
    <t>※市区町村基準サービスについては、各市町村のサービスをご確認下さい。</t>
    <rPh sb="1" eb="3">
      <t>シク</t>
    </rPh>
    <rPh sb="3" eb="5">
      <t>チョウソン</t>
    </rPh>
    <rPh sb="5" eb="7">
      <t>キジュン</t>
    </rPh>
    <rPh sb="17" eb="18">
      <t>カク</t>
    </rPh>
    <rPh sb="18" eb="21">
      <t>シチョウソン</t>
    </rPh>
    <rPh sb="28" eb="30">
      <t>カクニン</t>
    </rPh>
    <rPh sb="30" eb="31">
      <t>クダ</t>
    </rPh>
    <phoneticPr fontId="20"/>
  </si>
  <si>
    <t>要支援加算</t>
    <rPh sb="0" eb="3">
      <t>ヨウシエン</t>
    </rPh>
    <rPh sb="3" eb="5">
      <t>カサン</t>
    </rPh>
    <phoneticPr fontId="20"/>
  </si>
  <si>
    <t>運動器機能向上加算</t>
    <rPh sb="0" eb="2">
      <t>ウンドウ</t>
    </rPh>
    <rPh sb="2" eb="3">
      <t>キ</t>
    </rPh>
    <rPh sb="3" eb="5">
      <t>キノウ</t>
    </rPh>
    <rPh sb="5" eb="7">
      <t>コウジョウ</t>
    </rPh>
    <rPh sb="7" eb="9">
      <t>カサン</t>
    </rPh>
    <phoneticPr fontId="20"/>
  </si>
  <si>
    <t>要支援減算</t>
    <rPh sb="0" eb="3">
      <t>ヨウシエン</t>
    </rPh>
    <rPh sb="3" eb="5">
      <t>ゲンサン</t>
    </rPh>
    <phoneticPr fontId="20"/>
  </si>
  <si>
    <t>2～3</t>
    <phoneticPr fontId="20"/>
  </si>
  <si>
    <t>3～4</t>
    <phoneticPr fontId="20"/>
  </si>
  <si>
    <t>4～5</t>
    <phoneticPr fontId="20"/>
  </si>
  <si>
    <t>5～6</t>
    <phoneticPr fontId="20"/>
  </si>
  <si>
    <t>6～7</t>
    <phoneticPr fontId="20"/>
  </si>
  <si>
    <t>7～8</t>
    <phoneticPr fontId="20"/>
  </si>
  <si>
    <t>8～9</t>
    <phoneticPr fontId="20"/>
  </si>
  <si>
    <t>要介護</t>
    <rPh sb="0" eb="1">
      <t>ヨウ</t>
    </rPh>
    <rPh sb="1" eb="3">
      <t>カイゴ</t>
    </rPh>
    <phoneticPr fontId="20"/>
  </si>
  <si>
    <t>要介護加算</t>
    <rPh sb="0" eb="1">
      <t>ヨウ</t>
    </rPh>
    <rPh sb="1" eb="3">
      <t>カイゴ</t>
    </rPh>
    <rPh sb="3" eb="5">
      <t>カサン</t>
    </rPh>
    <phoneticPr fontId="20"/>
  </si>
  <si>
    <t>単位数</t>
    <rPh sb="0" eb="3">
      <t>タンイスウ</t>
    </rPh>
    <phoneticPr fontId="20"/>
  </si>
  <si>
    <t>10割負担</t>
    <rPh sb="2" eb="5">
      <t>ワリフタン</t>
    </rPh>
    <phoneticPr fontId="20"/>
  </si>
  <si>
    <t>給付率</t>
    <rPh sb="0" eb="3">
      <t>キュウフリツ</t>
    </rPh>
    <phoneticPr fontId="20"/>
  </si>
  <si>
    <t>延長加算</t>
    <rPh sb="0" eb="2">
      <t>エンチョウ</t>
    </rPh>
    <rPh sb="2" eb="4">
      <t>カサン</t>
    </rPh>
    <phoneticPr fontId="20"/>
  </si>
  <si>
    <t>個別機能訓練加算(Ⅰ)イ</t>
    <rPh sb="0" eb="2">
      <t>コベツ</t>
    </rPh>
    <rPh sb="2" eb="4">
      <t>キノウ</t>
    </rPh>
    <rPh sb="4" eb="6">
      <t>クンレン</t>
    </rPh>
    <rPh sb="6" eb="8">
      <t>カサン</t>
    </rPh>
    <phoneticPr fontId="20"/>
  </si>
  <si>
    <t>個別機能訓練加算(Ⅰ)ロ</t>
    <rPh sb="0" eb="2">
      <t>コベツ</t>
    </rPh>
    <rPh sb="2" eb="4">
      <t>キノウ</t>
    </rPh>
    <rPh sb="4" eb="6">
      <t>クンレン</t>
    </rPh>
    <rPh sb="6" eb="8">
      <t>カサン</t>
    </rPh>
    <phoneticPr fontId="20"/>
  </si>
  <si>
    <t>個別機能訓練加算(Ⅱ)</t>
    <rPh sb="0" eb="2">
      <t>コベツ</t>
    </rPh>
    <rPh sb="2" eb="4">
      <t>キノウ</t>
    </rPh>
    <rPh sb="4" eb="6">
      <t>クンレン</t>
    </rPh>
    <rPh sb="6" eb="8">
      <t>カサン</t>
    </rPh>
    <phoneticPr fontId="20"/>
  </si>
  <si>
    <t>月1回</t>
    <rPh sb="0" eb="1">
      <t>ツキ</t>
    </rPh>
    <rPh sb="2" eb="3">
      <t>カイ</t>
    </rPh>
    <phoneticPr fontId="20"/>
  </si>
  <si>
    <t>入浴加算（Ⅰ）</t>
    <rPh sb="0" eb="2">
      <t>ニュウヨク</t>
    </rPh>
    <rPh sb="2" eb="4">
      <t>カサン</t>
    </rPh>
    <phoneticPr fontId="20"/>
  </si>
  <si>
    <t>入浴加算（Ⅱ）</t>
    <rPh sb="0" eb="2">
      <t>ニュウヨク</t>
    </rPh>
    <rPh sb="2" eb="4">
      <t>カサン</t>
    </rPh>
    <phoneticPr fontId="20"/>
  </si>
  <si>
    <t>認知症対応加算</t>
    <rPh sb="0" eb="3">
      <t>ニンチショウ</t>
    </rPh>
    <rPh sb="3" eb="5">
      <t>タイオウ</t>
    </rPh>
    <rPh sb="5" eb="7">
      <t>カサン</t>
    </rPh>
    <phoneticPr fontId="20"/>
  </si>
  <si>
    <t>若年性認知利用者受入加算</t>
    <rPh sb="0" eb="3">
      <t>ジャクネンセイ</t>
    </rPh>
    <rPh sb="3" eb="5">
      <t>ニンチ</t>
    </rPh>
    <rPh sb="5" eb="8">
      <t>リヨウシャ</t>
    </rPh>
    <rPh sb="8" eb="10">
      <t>ウケイレ</t>
    </rPh>
    <rPh sb="10" eb="12">
      <t>カサン</t>
    </rPh>
    <phoneticPr fontId="20"/>
  </si>
  <si>
    <t>生活機能向上連携加算(Ⅰ)</t>
    <rPh sb="0" eb="2">
      <t>セイカツ</t>
    </rPh>
    <rPh sb="2" eb="4">
      <t>キノウ</t>
    </rPh>
    <rPh sb="4" eb="6">
      <t>コウジョウ</t>
    </rPh>
    <rPh sb="6" eb="8">
      <t>レンケイ</t>
    </rPh>
    <rPh sb="8" eb="10">
      <t>カサン</t>
    </rPh>
    <phoneticPr fontId="20"/>
  </si>
  <si>
    <t>生活機能向上連携加算(Ⅱ)</t>
    <rPh sb="0" eb="2">
      <t>セイカツ</t>
    </rPh>
    <rPh sb="2" eb="4">
      <t>キノウ</t>
    </rPh>
    <rPh sb="4" eb="6">
      <t>コウジョウ</t>
    </rPh>
    <rPh sb="6" eb="8">
      <t>レンケイ</t>
    </rPh>
    <rPh sb="8" eb="10">
      <t>カサン</t>
    </rPh>
    <phoneticPr fontId="20"/>
  </si>
  <si>
    <t>ADL維持等加算(Ⅰ)</t>
    <rPh sb="3" eb="5">
      <t>イジ</t>
    </rPh>
    <rPh sb="5" eb="6">
      <t>トウ</t>
    </rPh>
    <rPh sb="6" eb="8">
      <t>カサン</t>
    </rPh>
    <phoneticPr fontId="20"/>
  </si>
  <si>
    <t>ADL維持等加算(Ⅱ)</t>
    <rPh sb="3" eb="5">
      <t>イジ</t>
    </rPh>
    <rPh sb="5" eb="6">
      <t>トウ</t>
    </rPh>
    <rPh sb="6" eb="8">
      <t>カサン</t>
    </rPh>
    <phoneticPr fontId="20"/>
  </si>
  <si>
    <t>ADL維持等加算(Ⅲ)</t>
    <rPh sb="3" eb="5">
      <t>イジ</t>
    </rPh>
    <rPh sb="5" eb="6">
      <t>トウ</t>
    </rPh>
    <rPh sb="6" eb="8">
      <t>カサン</t>
    </rPh>
    <phoneticPr fontId="20"/>
  </si>
  <si>
    <t>栄養アセスメント加算</t>
    <rPh sb="0" eb="2">
      <t>エイヨウ</t>
    </rPh>
    <rPh sb="8" eb="10">
      <t>カサン</t>
    </rPh>
    <phoneticPr fontId="20"/>
  </si>
  <si>
    <t>栄養改善加算</t>
    <rPh sb="0" eb="2">
      <t>エイヨウ</t>
    </rPh>
    <rPh sb="2" eb="4">
      <t>カイゼン</t>
    </rPh>
    <rPh sb="4" eb="6">
      <t>カサン</t>
    </rPh>
    <phoneticPr fontId="20"/>
  </si>
  <si>
    <t>月2回</t>
    <rPh sb="0" eb="1">
      <t>ツキ</t>
    </rPh>
    <rPh sb="2" eb="3">
      <t>カイ</t>
    </rPh>
    <phoneticPr fontId="20"/>
  </si>
  <si>
    <t>口腔・栄養スクリーニング加算(Ⅰ)</t>
    <rPh sb="0" eb="2">
      <t>コウクウ</t>
    </rPh>
    <rPh sb="3" eb="5">
      <t>エイヨウ</t>
    </rPh>
    <rPh sb="12" eb="14">
      <t>カサン</t>
    </rPh>
    <phoneticPr fontId="20"/>
  </si>
  <si>
    <t>口腔・栄養スクリーニング加算(Ⅱ)</t>
    <rPh sb="0" eb="2">
      <t>コウクウ</t>
    </rPh>
    <rPh sb="3" eb="5">
      <t>エイヨウ</t>
    </rPh>
    <rPh sb="12" eb="14">
      <t>カサン</t>
    </rPh>
    <phoneticPr fontId="20"/>
  </si>
  <si>
    <t>口腔機能向上加算(Ⅰ)</t>
    <rPh sb="0" eb="4">
      <t>コウクウキノウ</t>
    </rPh>
    <rPh sb="4" eb="6">
      <t>コウジョウ</t>
    </rPh>
    <rPh sb="6" eb="8">
      <t>カサン</t>
    </rPh>
    <phoneticPr fontId="20"/>
  </si>
  <si>
    <t>口腔機能向上加算(Ⅱ)</t>
    <rPh sb="0" eb="4">
      <t>コウクウキノウ</t>
    </rPh>
    <rPh sb="4" eb="6">
      <t>コウジョウ</t>
    </rPh>
    <rPh sb="6" eb="8">
      <t>カサン</t>
    </rPh>
    <phoneticPr fontId="20"/>
  </si>
  <si>
    <t>科学的介護推進体制加算</t>
    <rPh sb="0" eb="3">
      <t>カガクテキ</t>
    </rPh>
    <rPh sb="3" eb="5">
      <t>カイゴ</t>
    </rPh>
    <rPh sb="5" eb="7">
      <t>スイシン</t>
    </rPh>
    <rPh sb="7" eb="9">
      <t>タイセイ</t>
    </rPh>
    <rPh sb="9" eb="11">
      <t>カサン</t>
    </rPh>
    <phoneticPr fontId="20"/>
  </si>
  <si>
    <t>地域通所介護令和3年9月30日までの上乗せ分</t>
    <rPh sb="0" eb="2">
      <t>チイキ</t>
    </rPh>
    <rPh sb="2" eb="4">
      <t>ツウショ</t>
    </rPh>
    <rPh sb="4" eb="6">
      <t>カイゴ</t>
    </rPh>
    <rPh sb="6" eb="8">
      <t>レイワ</t>
    </rPh>
    <rPh sb="9" eb="10">
      <t>ネン</t>
    </rPh>
    <rPh sb="11" eb="12">
      <t>ガツ</t>
    </rPh>
    <rPh sb="14" eb="15">
      <t>ニチ</t>
    </rPh>
    <rPh sb="18" eb="20">
      <t>ウワノ</t>
    </rPh>
    <rPh sb="21" eb="22">
      <t>ブン</t>
    </rPh>
    <phoneticPr fontId="20"/>
  </si>
  <si>
    <t>要介護減算</t>
    <rPh sb="0" eb="3">
      <t>ヨウカイゴ</t>
    </rPh>
    <rPh sb="3" eb="5">
      <t>ゲンサン</t>
    </rPh>
    <phoneticPr fontId="20"/>
  </si>
  <si>
    <t>送迎減算</t>
    <rPh sb="0" eb="2">
      <t>ソウゲイ</t>
    </rPh>
    <rPh sb="2" eb="4">
      <t>ゲンサン</t>
    </rPh>
    <phoneticPr fontId="20"/>
  </si>
  <si>
    <t>（片道）</t>
    <rPh sb="1" eb="3">
      <t>カタミチ</t>
    </rPh>
    <phoneticPr fontId="20"/>
  </si>
  <si>
    <t>介護職員処遇改善加算</t>
    <rPh sb="0" eb="2">
      <t>カイゴ</t>
    </rPh>
    <rPh sb="2" eb="4">
      <t>ショクイン</t>
    </rPh>
    <rPh sb="4" eb="6">
      <t>ショグウ</t>
    </rPh>
    <rPh sb="6" eb="8">
      <t>カイゼン</t>
    </rPh>
    <rPh sb="8" eb="10">
      <t>カサン</t>
    </rPh>
    <phoneticPr fontId="20"/>
  </si>
  <si>
    <t>処遇改善加算Ⅰ</t>
    <rPh sb="0" eb="2">
      <t>ショグウ</t>
    </rPh>
    <rPh sb="2" eb="4">
      <t>カイゼン</t>
    </rPh>
    <rPh sb="4" eb="6">
      <t>カサン</t>
    </rPh>
    <phoneticPr fontId="20"/>
  </si>
  <si>
    <t>処遇改善加算Ⅱ</t>
    <rPh sb="0" eb="2">
      <t>ショグウ</t>
    </rPh>
    <rPh sb="2" eb="4">
      <t>カイゼン</t>
    </rPh>
    <rPh sb="4" eb="6">
      <t>カサン</t>
    </rPh>
    <phoneticPr fontId="20"/>
  </si>
  <si>
    <t>処遇改善加算Ⅲ</t>
    <rPh sb="0" eb="2">
      <t>ショグウ</t>
    </rPh>
    <rPh sb="2" eb="4">
      <t>カイゼン</t>
    </rPh>
    <rPh sb="4" eb="6">
      <t>カサン</t>
    </rPh>
    <phoneticPr fontId="20"/>
  </si>
  <si>
    <t>特定処遇改善加算</t>
    <rPh sb="0" eb="8">
      <t>トクテイショグウカイゼンカサン</t>
    </rPh>
    <phoneticPr fontId="20"/>
  </si>
  <si>
    <t>特定処遇改善加算Ⅰ</t>
    <rPh sb="0" eb="8">
      <t>トクテイショグウカイゼンカサン</t>
    </rPh>
    <phoneticPr fontId="20"/>
  </si>
  <si>
    <t>特定処遇改善加算Ⅱ</t>
    <rPh sb="0" eb="8">
      <t>トクテイショグウカイゼンカサン</t>
    </rPh>
    <phoneticPr fontId="20"/>
  </si>
  <si>
    <t>介護職員等ベースアップ等支援加算</t>
    <rPh sb="0" eb="2">
      <t>カイゴ</t>
    </rPh>
    <rPh sb="2" eb="4">
      <t>ショクイン</t>
    </rPh>
    <rPh sb="4" eb="5">
      <t>トウ</t>
    </rPh>
    <rPh sb="11" eb="12">
      <t>トウ</t>
    </rPh>
    <rPh sb="12" eb="14">
      <t>シエン</t>
    </rPh>
    <rPh sb="14" eb="16">
      <t>カサン</t>
    </rPh>
    <phoneticPr fontId="20"/>
  </si>
  <si>
    <t>サービス提供体制強化加算</t>
    <rPh sb="4" eb="12">
      <t>テイキョウタイセイキョウカカサン</t>
    </rPh>
    <phoneticPr fontId="20"/>
  </si>
  <si>
    <t>サービス提供体制強化加算(Ⅰ)</t>
    <rPh sb="4" eb="12">
      <t>テイキョウタイセイキョウカカサン</t>
    </rPh>
    <phoneticPr fontId="20"/>
  </si>
  <si>
    <t>サービス提供体制強化加算(Ⅱ)</t>
    <rPh sb="4" eb="12">
      <t>テイキョウタイセイキョウカカサン</t>
    </rPh>
    <phoneticPr fontId="20"/>
  </si>
  <si>
    <t>サービス提供体制強化加算(Ⅲ)</t>
    <rPh sb="4" eb="12">
      <t>テイキョウタイセイキョウカカサン</t>
    </rPh>
    <phoneticPr fontId="20"/>
  </si>
  <si>
    <t>保険適用外料金（円）</t>
    <rPh sb="0" eb="2">
      <t>ホケン</t>
    </rPh>
    <rPh sb="2" eb="4">
      <t>テキヨウ</t>
    </rPh>
    <rPh sb="4" eb="5">
      <t>ガイ</t>
    </rPh>
    <rPh sb="5" eb="7">
      <t>リョウキン</t>
    </rPh>
    <rPh sb="8" eb="9">
      <t>エン</t>
    </rPh>
    <phoneticPr fontId="20"/>
  </si>
  <si>
    <t>昼食代</t>
    <rPh sb="0" eb="2">
      <t>チュウショク</t>
    </rPh>
    <rPh sb="2" eb="3">
      <t>ダイ</t>
    </rPh>
    <phoneticPr fontId="20"/>
  </si>
  <si>
    <t>円</t>
    <rPh sb="0" eb="1">
      <t>エン</t>
    </rPh>
    <phoneticPr fontId="20"/>
  </si>
  <si>
    <t>おやつ代</t>
    <rPh sb="3" eb="4">
      <t>ダイ</t>
    </rPh>
    <phoneticPr fontId="20"/>
  </si>
  <si>
    <t>パット代</t>
    <rPh sb="3" eb="4">
      <t>ダイ</t>
    </rPh>
    <phoneticPr fontId="20"/>
  </si>
  <si>
    <t>リハビリパンツ代</t>
    <rPh sb="7" eb="8">
      <t>ダイ</t>
    </rPh>
    <phoneticPr fontId="20"/>
  </si>
  <si>
    <t>おむつ代</t>
    <rPh sb="3" eb="4">
      <t>ダイ</t>
    </rPh>
    <phoneticPr fontId="20"/>
  </si>
  <si>
    <t>お泊りサービス</t>
    <phoneticPr fontId="20"/>
  </si>
  <si>
    <t>シーツ交換代</t>
    <phoneticPr fontId="20"/>
  </si>
  <si>
    <t>夕食代</t>
    <rPh sb="0" eb="2">
      <t>ユウショク</t>
    </rPh>
    <rPh sb="2" eb="3">
      <t>ダイ</t>
    </rPh>
    <phoneticPr fontId="20"/>
  </si>
  <si>
    <t>朝食代</t>
    <rPh sb="0" eb="2">
      <t>チョウショク</t>
    </rPh>
    <rPh sb="2" eb="3">
      <t>ダイ</t>
    </rPh>
    <phoneticPr fontId="20"/>
  </si>
  <si>
    <t>時間外利用料</t>
    <rPh sb="0" eb="3">
      <t>ジカンガイ</t>
    </rPh>
    <rPh sb="3" eb="5">
      <t>リヨウ</t>
    </rPh>
    <rPh sb="5" eb="6">
      <t>リョウ</t>
    </rPh>
    <phoneticPr fontId="20"/>
  </si>
  <si>
    <t>洗濯代</t>
    <rPh sb="0" eb="2">
      <t>センタク</t>
    </rPh>
    <rPh sb="2" eb="3">
      <t>ダイ</t>
    </rPh>
    <phoneticPr fontId="20"/>
  </si>
  <si>
    <t>通院サポート</t>
    <rPh sb="0" eb="2">
      <t>ツウイン</t>
    </rPh>
    <phoneticPr fontId="20"/>
  </si>
  <si>
    <t>通院サポート延長3h～</t>
    <rPh sb="0" eb="2">
      <t>ツウイン</t>
    </rPh>
    <rPh sb="6" eb="8">
      <t>エンチョウ</t>
    </rPh>
    <phoneticPr fontId="20"/>
  </si>
  <si>
    <t>保険外事業利用（要介護）</t>
    <rPh sb="0" eb="2">
      <t>ホケン</t>
    </rPh>
    <rPh sb="2" eb="3">
      <t>ガイ</t>
    </rPh>
    <rPh sb="3" eb="5">
      <t>ジギョウ</t>
    </rPh>
    <rPh sb="5" eb="7">
      <t>リヨウ</t>
    </rPh>
    <rPh sb="8" eb="11">
      <t>ヨウカイゴ</t>
    </rPh>
    <phoneticPr fontId="20"/>
  </si>
  <si>
    <t>通所介護実費請求（要支援）</t>
    <rPh sb="0" eb="2">
      <t>ツウショ</t>
    </rPh>
    <rPh sb="2" eb="4">
      <t>カイゴ</t>
    </rPh>
    <rPh sb="4" eb="6">
      <t>ジッピ</t>
    </rPh>
    <rPh sb="6" eb="8">
      <t>セイキュウ</t>
    </rPh>
    <rPh sb="9" eb="12">
      <t>ヨウシエン</t>
    </rPh>
    <phoneticPr fontId="20"/>
  </si>
  <si>
    <t>区分支給限度額</t>
    <rPh sb="0" eb="2">
      <t>クブン</t>
    </rPh>
    <rPh sb="2" eb="4">
      <t>シキュウ</t>
    </rPh>
    <rPh sb="4" eb="6">
      <t>ゲンド</t>
    </rPh>
    <rPh sb="6" eb="7">
      <t>ガク</t>
    </rPh>
    <phoneticPr fontId="20"/>
  </si>
  <si>
    <t>管理期間</t>
    <rPh sb="0" eb="2">
      <t>カンリ</t>
    </rPh>
    <rPh sb="2" eb="4">
      <t>キカン</t>
    </rPh>
    <phoneticPr fontId="20"/>
  </si>
  <si>
    <t>1ヶ月（単位）</t>
    <rPh sb="2" eb="3">
      <t>ゲツ</t>
    </rPh>
    <rPh sb="4" eb="6">
      <t>タンイ</t>
    </rPh>
    <phoneticPr fontId="20"/>
  </si>
  <si>
    <t>要支援1</t>
    <rPh sb="0" eb="1">
      <t>ヨウ</t>
    </rPh>
    <rPh sb="1" eb="3">
      <t>シエン</t>
    </rPh>
    <phoneticPr fontId="20"/>
  </si>
  <si>
    <t>要支援2</t>
    <rPh sb="0" eb="1">
      <t>ヨウ</t>
    </rPh>
    <rPh sb="1" eb="3">
      <t>シエン</t>
    </rPh>
    <phoneticPr fontId="20"/>
  </si>
  <si>
    <t>要介護1</t>
    <rPh sb="0" eb="1">
      <t>ヨウ</t>
    </rPh>
    <rPh sb="1" eb="3">
      <t>カイゴ</t>
    </rPh>
    <phoneticPr fontId="20"/>
  </si>
  <si>
    <t>要介護2</t>
    <rPh sb="0" eb="1">
      <t>ヨウ</t>
    </rPh>
    <rPh sb="1" eb="3">
      <t>カイゴ</t>
    </rPh>
    <phoneticPr fontId="20"/>
  </si>
  <si>
    <t>要介護3</t>
    <rPh sb="0" eb="1">
      <t>ヨウ</t>
    </rPh>
    <rPh sb="1" eb="3">
      <t>カイゴ</t>
    </rPh>
    <phoneticPr fontId="20"/>
  </si>
  <si>
    <t>要介護4</t>
    <rPh sb="0" eb="1">
      <t>ヨウ</t>
    </rPh>
    <rPh sb="1" eb="3">
      <t>カイゴ</t>
    </rPh>
    <phoneticPr fontId="20"/>
  </si>
  <si>
    <t>要介護5</t>
    <rPh sb="0" eb="1">
      <t>ヨウ</t>
    </rPh>
    <rPh sb="1" eb="3">
      <t>カイゴ</t>
    </rPh>
    <phoneticPr fontId="20"/>
  </si>
  <si>
    <t>中止することができます。この場合には、実施日の当日午前８時までに事業所に申し出てください。</t>
    <phoneticPr fontId="1"/>
  </si>
  <si>
    <r>
      <t>※利用者様が要支援認定を受けている期間中の介護保険適用日数は、要支援１の場合は月間</t>
    </r>
    <r>
      <rPr>
        <u/>
        <sz val="10.5"/>
        <color rgb="FF000000"/>
        <rFont val="Yu Gothic"/>
        <family val="3"/>
        <charset val="128"/>
        <scheme val="minor"/>
      </rPr>
      <t>　　</t>
    </r>
    <r>
      <rPr>
        <sz val="10.5"/>
        <color rgb="FF000000"/>
        <rFont val="Yu Gothic"/>
        <family val="3"/>
        <charset val="128"/>
        <scheme val="minor"/>
      </rPr>
      <t>回</t>
    </r>
    <phoneticPr fontId="1"/>
  </si>
  <si>
    <r>
      <t>程度、要支援２の場合は月間</t>
    </r>
    <r>
      <rPr>
        <u/>
        <sz val="10.5"/>
        <color rgb="FF000000"/>
        <rFont val="Yu Gothic"/>
        <family val="3"/>
        <charset val="128"/>
        <scheme val="minor"/>
      </rPr>
      <t>　　</t>
    </r>
    <r>
      <rPr>
        <sz val="10.5"/>
        <color rgb="FF000000"/>
        <rFont val="Yu Gothic"/>
        <family val="3"/>
        <charset val="128"/>
        <scheme val="minor"/>
      </rPr>
      <t>回程度とします。</t>
    </r>
    <phoneticPr fontId="1"/>
  </si>
  <si>
    <t>食費は１食</t>
    <phoneticPr fontId="1"/>
  </si>
  <si>
    <t>円とさせていただきます。</t>
    <phoneticPr fontId="1"/>
  </si>
  <si>
    <t>おやつ代は</t>
    <rPh sb="3" eb="4">
      <t>ダイ</t>
    </rPh>
    <phoneticPr fontId="1"/>
  </si>
  <si>
    <t>円とさせていただきます。</t>
    <rPh sb="0" eb="1">
      <t>エン</t>
    </rPh>
    <phoneticPr fontId="1"/>
  </si>
  <si>
    <r>
      <t>③</t>
    </r>
    <r>
      <rPr>
        <sz val="7"/>
        <color rgb="FF000000"/>
        <rFont val="Yu Gothic"/>
        <family val="3"/>
        <charset val="128"/>
        <scheme val="minor"/>
      </rPr>
      <t xml:space="preserve">   </t>
    </r>
    <r>
      <rPr>
        <sz val="10.5"/>
        <color rgb="FF000000"/>
        <rFont val="Yu Gothic"/>
        <family val="3"/>
        <charset val="128"/>
        <scheme val="minor"/>
      </rPr>
      <t xml:space="preserve">おむつ　　　　 </t>
    </r>
    <phoneticPr fontId="1"/>
  </si>
  <si>
    <t>1枚</t>
    <rPh sb="1" eb="2">
      <t>マイ</t>
    </rPh>
    <phoneticPr fontId="1"/>
  </si>
  <si>
    <t>円</t>
    <rPh sb="0" eb="1">
      <t>エン</t>
    </rPh>
    <phoneticPr fontId="1"/>
  </si>
  <si>
    <t xml:space="preserve"> 　リハビリパンツ</t>
    <phoneticPr fontId="1"/>
  </si>
  <si>
    <t>　  パット類　</t>
    <phoneticPr fontId="1"/>
  </si>
  <si>
    <t>円がお客様の自己負担となります。</t>
    <phoneticPr fontId="1"/>
  </si>
  <si>
    <t>所在地　　</t>
    <phoneticPr fontId="1"/>
  </si>
  <si>
    <t>電話番号</t>
    <rPh sb="0" eb="2">
      <t>デンワ</t>
    </rPh>
    <rPh sb="2" eb="4">
      <t>バンゴウ</t>
    </rPh>
    <phoneticPr fontId="1"/>
  </si>
  <si>
    <t>記入して下さい</t>
    <rPh sb="0" eb="2">
      <t>キニュウ</t>
    </rPh>
    <rPh sb="4" eb="5">
      <t>クダ</t>
    </rPh>
    <phoneticPr fontId="1"/>
  </si>
  <si>
    <t>　　　（食事時間）１２：００～１３：００</t>
    <phoneticPr fontId="1"/>
  </si>
  <si>
    <r>
      <t>　当事業所では、利用者様に対して指定地域密着型通所介</t>
    </r>
    <r>
      <rPr>
        <sz val="10.5"/>
        <color theme="1"/>
        <rFont val="Yu Gothic"/>
        <family val="3"/>
        <charset val="128"/>
        <scheme val="minor"/>
      </rPr>
      <t>護、第一号通所事業</t>
    </r>
    <r>
      <rPr>
        <sz val="10.5"/>
        <color rgb="FF000000"/>
        <rFont val="Yu Gothic"/>
        <family val="3"/>
        <charset val="128"/>
        <scheme val="minor"/>
      </rPr>
      <t>サービスを提供す
る職員として、以下の職種の職員を配置しています。</t>
    </r>
    <phoneticPr fontId="1"/>
  </si>
  <si>
    <t>　本事業の運営の方針は、以下のとおりとする。</t>
    <phoneticPr fontId="1"/>
  </si>
  <si>
    <t>　当事業所では、利用者様に対して以下のサービスを提供します。</t>
    <phoneticPr fontId="1"/>
  </si>
  <si>
    <t>があります。</t>
    <phoneticPr fontId="1"/>
  </si>
  <si>
    <t>・機能訓練指導員により利用者様の状況に適した機能訓練を行い、身体機能の維持・低下を
　防止するよう努めます。</t>
    <phoneticPr fontId="1"/>
  </si>
  <si>
    <t>　各種レクリエーションや健康体操等を実施します。</t>
    <phoneticPr fontId="1"/>
  </si>
  <si>
    <t>・サービス提供時間より９時間以上経過後から最大20時までの間は、介護保険による延長　
　サービスのご利用が可能です。</t>
    <phoneticPr fontId="1"/>
  </si>
  <si>
    <t>※　介護保険制度改定に伴いサービスに変更があった場合、別紙にて担当者よりご説明し利用者様
　　の同意をいただきます。</t>
    <phoneticPr fontId="1"/>
  </si>
  <si>
    <t>　変更します。</t>
    <phoneticPr fontId="20"/>
  </si>
  <si>
    <t>　あります。その場合には、一旦１日当たりの利用料（全額自己負担）を頂き、サービス提供証明書</t>
    <phoneticPr fontId="20"/>
  </si>
  <si>
    <t>　を発行いたします。</t>
    <phoneticPr fontId="20"/>
  </si>
  <si>
    <t>　　当事業所が提供するサービスについて、</t>
    <phoneticPr fontId="1"/>
  </si>
  <si>
    <t xml:space="preserve"> 　　　利用者様の希望によりレクリエーションやクラブ活動に参加していただくことができます。</t>
    <phoneticPr fontId="1"/>
  </si>
  <si>
    <t>　　　 利用料金、材料代等の実費をいただくこともあります。</t>
    <phoneticPr fontId="1"/>
  </si>
  <si>
    <t>　　　 当施設のものを利用される場合は実費が必要となります。</t>
    <phoneticPr fontId="1"/>
  </si>
  <si>
    <t>　　　 ご利用時間が８時間以降の利用に関しましては、前項（１）の⑨での延長加算を利用されない</t>
    <phoneticPr fontId="1"/>
  </si>
  <si>
    <t>　　　 場合は１時間当たり</t>
    <rPh sb="4" eb="6">
      <t>バアイ</t>
    </rPh>
    <phoneticPr fontId="1"/>
  </si>
  <si>
    <r>
      <t>　　　 地域密着型通</t>
    </r>
    <r>
      <rPr>
        <sz val="10.5"/>
        <color theme="1"/>
        <rFont val="Yu Gothic"/>
        <family val="3"/>
        <charset val="128"/>
        <scheme val="minor"/>
      </rPr>
      <t>所介護、第一号通所事業サービスの</t>
    </r>
    <r>
      <rPr>
        <sz val="10.5"/>
        <color rgb="FF000000"/>
        <rFont val="Yu Gothic"/>
        <family val="3"/>
        <charset val="128"/>
        <scheme val="minor"/>
      </rPr>
      <t>中で提供される便宜のうち、日常生活にお
 　　　いても通常必要となるものに係わる費用であって、利用者様に負担いただくことが適当と認
　　　 められる費用は、利用者様の負担となります。</t>
    </r>
    <phoneticPr fontId="1"/>
  </si>
  <si>
    <t>　　　 利用者がサービス提供日の午前８時までに通知することなくサービスの中止を申し出た場合
　　　 は、事業者は利用者に対して、料金の全部または一部を請求することができます。
 　　　この場合の料金は運営規程第９条のその他の料金の支払いと合わせて請求します。</t>
    <phoneticPr fontId="1"/>
  </si>
  <si>
    <r>
      <t>　　⑦</t>
    </r>
    <r>
      <rPr>
        <sz val="7"/>
        <color rgb="FF000000"/>
        <rFont val="Yu Gothic"/>
        <family val="3"/>
        <charset val="128"/>
        <scheme val="minor"/>
      </rPr>
      <t xml:space="preserve">   </t>
    </r>
    <r>
      <rPr>
        <sz val="10.5"/>
        <color rgb="FF000000"/>
        <rFont val="Yu Gothic"/>
        <family val="3"/>
        <charset val="128"/>
        <scheme val="minor"/>
      </rPr>
      <t>介護</t>
    </r>
    <r>
      <rPr>
        <sz val="10.5"/>
        <color theme="1"/>
        <rFont val="Yu Gothic"/>
        <family val="3"/>
        <charset val="128"/>
        <scheme val="minor"/>
      </rPr>
      <t>保険の適用を受けない地域密着型通所介護、第一号通所事業サー</t>
    </r>
    <r>
      <rPr>
        <sz val="10.5"/>
        <color rgb="FF000000"/>
        <rFont val="Yu Gothic"/>
        <family val="3"/>
        <charset val="128"/>
        <scheme val="minor"/>
      </rPr>
      <t>ビスを利用する場合の
　　　  実費は利用者様の負担となります。</t>
    </r>
    <phoneticPr fontId="1"/>
  </si>
  <si>
    <t>　　①  前記（１）、（２）の料金・費用はサービス利用終了後翌月１５日前後に請求書を発行し
　　　  ますので、翌月末日にお振込にてお支払いいただきます。</t>
    <phoneticPr fontId="1"/>
  </si>
  <si>
    <t>　　②  現金でのお支払いも翌月末日までとさせていただきます。</t>
    <phoneticPr fontId="1"/>
  </si>
  <si>
    <t>　利用予定日の前に利用者様の都合により、地域密着型通所介護、第一号通所事業サービスの利用を</t>
    <phoneticPr fontId="1"/>
  </si>
  <si>
    <t>　利用者様の要介護度に応じたサービス利用料金から介護保険給付費額を除いた金額（自己負担額）</t>
    <phoneticPr fontId="20"/>
  </si>
  <si>
    <t>　サービス提供により事故が発生した場合には、市町村、家族、居宅介護支援事業所、地域包括支援センターへの連絡など必要な措置を講じ、事故の状況や事故に関して採った処置について記録し、賠償すべき事故が発生した場合、損害賠償を速やかに行います。</t>
    <phoneticPr fontId="1"/>
  </si>
  <si>
    <t>　１　事業所は、地域密着型通所介護、第一号通所事業の運営に当たっては、地域住民又はその自
　　　発的な活動等との連携及び協力を行う等地域との交流に努めます。</t>
    <phoneticPr fontId="1"/>
  </si>
  <si>
    <t>　２　地域密着型通所介護事業所の適正な運営の確保とサービスの質の向上に寄与し、地域密着型
　　　通所介護を地域に開かれたサービスにするために、運営推進会議を設置します。</t>
    <phoneticPr fontId="1"/>
  </si>
  <si>
    <t>　５　会議の内容は、事業所のサービス提供内容の報告・評価、地域との意見交換・交流等としま
　　　す。</t>
    <phoneticPr fontId="1"/>
  </si>
  <si>
    <t>　６　運営推進会議の報告、評価、要望、助言等についての記録を作成するとともに、当該記録を
　　　公表します。</t>
    <phoneticPr fontId="1"/>
  </si>
  <si>
    <r>
      <t>（1）</t>
    </r>
    <r>
      <rPr>
        <sz val="7"/>
        <color theme="1"/>
        <rFont val="Yu Gothic"/>
        <family val="3"/>
        <charset val="128"/>
        <scheme val="minor"/>
      </rPr>
      <t xml:space="preserve"> </t>
    </r>
    <r>
      <rPr>
        <sz val="10.5"/>
        <color theme="1"/>
        <rFont val="Yu Gothic"/>
        <family val="3"/>
        <charset val="128"/>
        <scheme val="minor"/>
      </rPr>
      <t>緊急性･･････直ちに身体拘束を行わなければ、利用者本人または他人の生命・身体に危険が
　　　　　　　　　及ぶことが考えられる場合に限ります。</t>
    </r>
    <phoneticPr fontId="1"/>
  </si>
  <si>
    <t>（3）一時性･･････利用者本人または他人の生命・身体に対して危険が及ぶことがなくなった場合
　　　　　　　　　は、直ちに身体拘束を解きます。</t>
    <phoneticPr fontId="1"/>
  </si>
  <si>
    <r>
      <t>（2）</t>
    </r>
    <r>
      <rPr>
        <sz val="7"/>
        <color theme="1"/>
        <rFont val="Yu Gothic"/>
        <family val="3"/>
        <charset val="128"/>
        <scheme val="minor"/>
      </rPr>
      <t xml:space="preserve"> </t>
    </r>
    <r>
      <rPr>
        <sz val="10.5"/>
        <color theme="1"/>
        <rFont val="Yu Gothic"/>
        <family val="3"/>
        <charset val="128"/>
        <scheme val="minor"/>
      </rPr>
      <t>非代替性････身体拘束以外に、利用者本人または他人の生命・身体に対して危険が及ぶこと
　　　　　　　　　を防止することができない場合に限ります。</t>
    </r>
    <phoneticPr fontId="1"/>
  </si>
  <si>
    <r>
      <t>①</t>
    </r>
    <r>
      <rPr>
        <sz val="7"/>
        <color theme="1"/>
        <rFont val="Yu Gothic"/>
        <family val="3"/>
        <charset val="128"/>
        <scheme val="minor"/>
      </rPr>
      <t> 　</t>
    </r>
    <r>
      <rPr>
        <sz val="11"/>
        <color theme="1"/>
        <rFont val="Yu Gothic"/>
        <family val="3"/>
        <charset val="128"/>
        <scheme val="minor"/>
      </rPr>
      <t>虐待防止に関する責任者を選定しています。</t>
    </r>
    <phoneticPr fontId="1"/>
  </si>
  <si>
    <t>②　成年後見制度の利用を支援します。</t>
    <phoneticPr fontId="1"/>
  </si>
  <si>
    <t>○　施設内の設備や器具は本来の用法に従ってご利用ください。これに反したご利用により破損等
　　が生じた場合、弁償していただく場合があります。</t>
    <phoneticPr fontId="1"/>
  </si>
  <si>
    <t>当サービスの利用は、原則として要介護認定の結果「要介護・要支援」と認定された方、又は「事業対象者」が対象となります。要介護・要支援認定をまだ受けていない方でもサービスの利用は可能です。</t>
    <rPh sb="62" eb="65">
      <t>ヨウシエン</t>
    </rPh>
    <phoneticPr fontId="1"/>
  </si>
  <si>
    <t>その他記載項目</t>
    <rPh sb="2" eb="7">
      <t>タキサイコウモク</t>
    </rPh>
    <phoneticPr fontId="1"/>
  </si>
  <si>
    <t>重要事項説明書のページに直接ご入力ください</t>
    <rPh sb="0" eb="7">
      <t>ジュウヨウジコウセツメイショ</t>
    </rPh>
    <rPh sb="12" eb="14">
      <t>チョクセツ</t>
    </rPh>
    <rPh sb="15" eb="17">
      <t>ニュウリョク</t>
    </rPh>
    <phoneticPr fontId="1"/>
  </si>
  <si>
    <t>　４　運営推進会議の構成員は、利用者、利用者の家族、地域住民の代表者、事業所が所在する地
　　　域を管轄する地域包括支援センターの職員及び密着型通所介護について知見を有するものと
　　　します。</t>
    <phoneticPr fontId="1"/>
  </si>
  <si>
    <t>指定地域密着型通所介護、第一号通所事業の提供に当たっては、地域密着型通所介護計画、第一号通所介護計画に基づき、利用者の機能訓練及びその者が日常生活を営むことができるよう必要な援助を行う。</t>
    <rPh sb="46" eb="48">
      <t>カイゴ</t>
    </rPh>
    <rPh sb="48" eb="50">
      <t>ケイカク</t>
    </rPh>
    <phoneticPr fontId="1"/>
  </si>
  <si>
    <t>・入浴またはシャワー浴を行います。</t>
    <rPh sb="10" eb="11">
      <t>ヨク</t>
    </rPh>
    <phoneticPr fontId="1"/>
  </si>
  <si>
    <t>（２）介護保険の給付対象とならないサービス</t>
    <phoneticPr fontId="1"/>
  </si>
  <si>
    <t>（２）介護保険の給付対象とならないサービス
　⑥キャンセル料</t>
    <rPh sb="29" eb="30">
      <t>リョウ</t>
    </rPh>
    <phoneticPr fontId="1"/>
  </si>
  <si>
    <t>　サービス提供中に病状の急変などがあった場合は、速やかに利用者様の主治医、救急隊、緊急時連絡先（ご家族等）、居宅サービス計画又は介護予防サービス計画を作成した居宅介護支援事業者等へ連絡をします。</t>
    <rPh sb="64" eb="68">
      <t>カイゴヨボウ</t>
    </rPh>
    <phoneticPr fontId="1"/>
  </si>
  <si>
    <t>〈サービス料金　介護給付費〉
　■保険内サービス一覧</t>
    <phoneticPr fontId="1"/>
  </si>
  <si>
    <t>8時間以上9時間未満</t>
  </si>
  <si>
    <t>契約書</t>
  </si>
  <si>
    <t>（地域密着型通所介護）</t>
  </si>
  <si>
    <t>（第一号通所事業）</t>
  </si>
  <si>
    <t>（目的）</t>
  </si>
  <si>
    <t>第１条　　</t>
    <phoneticPr fontId="1"/>
  </si>
  <si>
    <t>事業者は、介護保険法等の関係法令及びこの契約書に従い、利用者がその有する能力に応じて可能な限り自立した日常生活を営むことができるよう地域密着型通所介護、第一号通所事業サービスを提供し、利用者は、事業者に対しそのサービスに対する料金を支払います。</t>
    <phoneticPr fontId="1"/>
  </si>
  <si>
    <t>（契約期間）</t>
  </si>
  <si>
    <t>第２条　　</t>
    <phoneticPr fontId="1"/>
  </si>
  <si>
    <t>　　　　　</t>
    <phoneticPr fontId="1"/>
  </si>
  <si>
    <t>前項の契約期間の満了日の２日前までに、利用者から契約終了の申し出がない場合には、この契約は、次の要介護認定の有効期間が満了する日まで自動更新することとします。</t>
    <phoneticPr fontId="1"/>
  </si>
  <si>
    <t>（地域密着型通所介護、第一号通所事業の提供場所）</t>
  </si>
  <si>
    <t>第３条　　</t>
    <phoneticPr fontId="1"/>
  </si>
  <si>
    <t>地域密着型通所介護、第一号通所事業の提供場所は、次の通りです。</t>
  </si>
  <si>
    <t>事業所名　</t>
    <phoneticPr fontId="1"/>
  </si>
  <si>
    <t>第４条</t>
  </si>
  <si>
    <t>計画には機能訓練等の目標や目標達成のための具体的なサービス内容を記載します。</t>
  </si>
  <si>
    <t>事業所は、この計画の内容を利用者及び家族に説明し、利用者から同意を得たうえで、地域密着型通所介護、第一号通所事業サービスを提供します。また、この計画を利用者に交付します。</t>
    <phoneticPr fontId="1"/>
  </si>
  <si>
    <t>（サービス提供の記録）</t>
  </si>
  <si>
    <t>第５条</t>
  </si>
  <si>
    <t>事業者は計画に沿って地域密着型通所介護、第一号通所事業サービスを提供致します。</t>
  </si>
  <si>
    <t>事業者は、一定期間ごとに目標達成の状況等を記録するとともに、利用者に説明します。</t>
  </si>
  <si>
    <t>事業所は、この記録を契約終了後５年間保存します。</t>
  </si>
  <si>
    <t>利用者は、この記録を閲覧することができるとともに、実費負担により、この複写物の交付を受けることができます。ただし、この閲覧及び謄写は、事業者の業務に支障のない時間に行うこととします。</t>
    <phoneticPr fontId="1"/>
  </si>
  <si>
    <t>（料金）</t>
  </si>
  <si>
    <t>第６条</t>
  </si>
  <si>
    <t>利用者は、サービスの対価として、厚生労働大臣が定める基準に定める利用単位毎の料金をもとに計算された月ごとの合計金額を支払います。なお、契約期間中に関係法令が改定された場合には、改定後の金額を適用することとします。</t>
    <phoneticPr fontId="1"/>
  </si>
  <si>
    <t>事業者は、当月の料金の合計金額を記載した請求書を翌月１５日前後に利用者に送付します。</t>
    <phoneticPr fontId="1"/>
  </si>
  <si>
    <t>利用者は、当月の料金の金額を翌月末までに（お振込で）支払います。</t>
  </si>
  <si>
    <t>利用者は、事業所に対して、サービス提供日の午前８時までに電話等により連絡することにより、料金を負担することなくサービス利用を中止することができます。</t>
    <phoneticPr fontId="1"/>
  </si>
  <si>
    <t>利用者がサービス提供日の午前８時までに通知することなくサービスの中止を申し出た場合は、事業者は利用者に対して、料金の全部または一部を請求することができます。この場合の料金は運営規定第９条のその他の料金の支払いと合わせて請求します。</t>
    <phoneticPr fontId="1"/>
  </si>
  <si>
    <t>事業所は、サービス提供中の利用者に対して体調不良等の理由により、また、天災などのやむを得ない事情により地域密着型通所介護、第一号通所事業の実施が困難と判断した場合、サービスを中止することができます。この場合は、通常のサービス提供の料金（または、実際にサービスを提供した時間に相当する料金）を請求します。</t>
    <phoneticPr fontId="1"/>
  </si>
  <si>
    <t>（利用者負担額の滞納）</t>
  </si>
  <si>
    <t>第８条</t>
  </si>
  <si>
    <t>利用者のサービス利用料金の支払いが３ヶ月以上遅延し、料金を支払うよう催告したにもかかわらず７日以内に支払われない場合には契約を解除する旨を催告することができます。</t>
    <phoneticPr fontId="1"/>
  </si>
  <si>
    <t>事業者は、前項に定める協議を行い、かつ利用者が第１項に定める期間内に滞納額の支払いをしなかったときは、この契約を文書により解除することができます。</t>
    <phoneticPr fontId="1"/>
  </si>
  <si>
    <t>事業者は、前項の規定により解除に至るまでは、滞納を理由として地域密着型通所介護、第一号通所事業サービスの提供を拒むことはできません。</t>
    <phoneticPr fontId="1"/>
  </si>
  <si>
    <t>（契約の終了）</t>
  </si>
  <si>
    <t>第９条</t>
  </si>
  <si>
    <t>利用者は、事業所に対して、１週間の予告期間をおいて文書で通知することにより、この契約を解約することができます。ただし、利用者の病変、急な入院等やむを得ない事情がある場合は、予告期間が１週間以内の通知でもこの契約を解約することができます。</t>
    <phoneticPr fontId="1"/>
  </si>
  <si>
    <t>事業所はやむを得ない事情がある場合、利用者に対して、１ヶ月間の予告期間をおいて理由を示した文書で通知することにより、この契約を解約することができます。</t>
    <phoneticPr fontId="1"/>
  </si>
  <si>
    <t>次の理由に該当した場合は、この契約は自動的に終了します。
①　利用者の要介護認定区分が、非該当（自立）と認定された場合
②　利用者が死亡もしくは被保険者資格を喪失した場合</t>
    <phoneticPr fontId="1"/>
  </si>
  <si>
    <t>（秘密保持）</t>
  </si>
  <si>
    <t>第10条</t>
  </si>
  <si>
    <t>事業所は、利用者から予め文書で同意を得ない限り、サービス担当者会議等において、　利用者の個人情報を用いません。</t>
    <phoneticPr fontId="1"/>
  </si>
  <si>
    <t>（事故発生時の対応）</t>
  </si>
  <si>
    <t>第11条</t>
  </si>
  <si>
    <t>事業所は、利用者に対するサービスの提供により事故が発生した場合には速やかに利用者の家族、居宅介護支援事業所、地域包括支援センター、市町村等に連絡を行うとともに、必要な措置を講じます。</t>
    <phoneticPr fontId="1"/>
  </si>
  <si>
    <t>事業所は、事故が発生した場合はその原因を解明し、再発を防ぐための対策を講じます。</t>
  </si>
  <si>
    <t>事業者は、利用者に対するサービス提供により発生した事故等により利用者の生命、身体、財産等に損害を生じた場合は、速やかにその損害を賠償します。ただし、事業所の故意または過失にならないような場合は、この限りではありません。</t>
    <phoneticPr fontId="1"/>
  </si>
  <si>
    <t>（緊急時の対応）</t>
  </si>
  <si>
    <t>第12条</t>
  </si>
  <si>
    <t>事業所は現に地域密着型通所介護、第一号通所事業の提供を行っているときに利用者の病状の急変が生じた場合その他必要な場合は、家族または緊急連絡先に連絡するとともに、速やかに主治医に連絡を取る等必要な措置を講じます。</t>
    <phoneticPr fontId="1"/>
  </si>
  <si>
    <t>（地域との連携）</t>
  </si>
  <si>
    <t>第13条</t>
  </si>
  <si>
    <t>事業所は、地域密着型通所介護、第一号通所事業の運営に当たっては、地域住民又はその自発的な活動等との連携及び協力を行う等地域との交流に努めます。</t>
    <phoneticPr fontId="1"/>
  </si>
  <si>
    <t>地域密着型通所介護事業所の適正な運営の確保とサービスの質の向上に寄与し、地域密着型通所介護を地域に開かれたサービスにするために、運営推進会議を設置します。</t>
    <phoneticPr fontId="1"/>
  </si>
  <si>
    <t>運営推進会議の開催は、おおむね６ヶ月に１回以上とします。</t>
  </si>
  <si>
    <t>会議の内容は、事業所のサービス提供内容の報告・評価、地域との意見交換・交流等とします。</t>
    <phoneticPr fontId="1"/>
  </si>
  <si>
    <t>運営推進会議の報告、評価、要望、助言等についての記録を作成するとともに、当該記録を公表します。</t>
    <phoneticPr fontId="1"/>
  </si>
  <si>
    <t>（相談・苦情対応）</t>
  </si>
  <si>
    <t>第14条</t>
  </si>
  <si>
    <t>利用者は事業所より提供されたサービスに関して苦情があるときは、事業所、市町村または国民健康保険団体連合会に対して、いつでも苦情を申し立てることができます。</t>
    <phoneticPr fontId="1"/>
  </si>
  <si>
    <t>事業所は、利用者からの相談、苦情等に対する窓口を設置し、提供したサービスについて利用者から苦情の申し立てがあった場合には、迅速かつ誠実に対応します。また、事業所は、利用者が苦情を申し立てたことを理由としていかなる不利益な扱いもいたしません。</t>
    <phoneticPr fontId="1"/>
  </si>
  <si>
    <t>事業所の苦情相談窓口は、重要事項説明書のとおりです。</t>
  </si>
  <si>
    <t>事業所は苦情の申し立てがあった場合は、次の手順によりその解決を図ります。</t>
  </si>
  <si>
    <t>①　利用者や従業者からの事情聴取により事実関係を把握します。</t>
    <phoneticPr fontId="1"/>
  </si>
  <si>
    <t>②　苦情に係る問題点を把握し、対応策を検討し、必要な改善を行います。</t>
    <phoneticPr fontId="1"/>
  </si>
  <si>
    <t>（身体拘束について）</t>
  </si>
  <si>
    <t>第15条</t>
  </si>
  <si>
    <t>（虐待防止に関する事項）</t>
  </si>
  <si>
    <t>第16条</t>
  </si>
  <si>
    <t>事業所は、利用者の人権の擁護・虐待の防止等のため次の措置を講ずるものとする。</t>
  </si>
  <si>
    <t>①　虐待防止に関する責任者を選定しています。</t>
  </si>
  <si>
    <t>②　成年後見制度の利用を支援します。</t>
  </si>
  <si>
    <t>（本契約に定めない事項）</t>
  </si>
  <si>
    <t>第17条</t>
  </si>
  <si>
    <t>利用者および事業者は、信義誠実をもってこの契約を履行するものとします。</t>
  </si>
  <si>
    <t>以上の契約を証するため、本書を２通作成し、署名押印の上、１通ずつ保有するものとします。</t>
  </si>
  <si>
    <t>令和　　　年　　　月　　　日</t>
  </si>
  <si>
    <t>事業者</t>
  </si>
  <si>
    <t>［事業者名］</t>
  </si>
  <si>
    <t>［住　　所］</t>
  </si>
  <si>
    <t>［代表者名］</t>
  </si>
  <si>
    <t>事業所</t>
  </si>
  <si>
    <t>［事業所名］</t>
  </si>
  <si>
    <t>［管理者名］</t>
  </si>
  <si>
    <t>利用者</t>
  </si>
  <si>
    <r>
      <t>［住　　所］　</t>
    </r>
    <r>
      <rPr>
        <u/>
        <sz val="10.5"/>
        <color theme="1"/>
        <rFont val="HGP明朝E"/>
        <family val="1"/>
        <charset val="128"/>
      </rPr>
      <t>　　　　　　　　　　　　　　　　　 　</t>
    </r>
  </si>
  <si>
    <t>（代理人）</t>
  </si>
  <si>
    <t>この契約の期間は令和　　年　　月　　日から利用者の要介護認定の有効期間が満了する日までとします。</t>
    <phoneticPr fontId="1"/>
  </si>
  <si>
    <t>事業所は、次のいずれかに該当する場合には、第１条に規定する地域密着型通所介護、第一号通所事業サービスの目的に従い、計画を変更します。
①　利用者の心身の状況、その置かれている環境等の変化により、当該計画を変更する必要が
　　 ある場合
②　利用者が、地域密着型通所介護、第一号通所事業サービスの内容や提供方法等の変更を
　　 希望する場合</t>
    <phoneticPr fontId="1"/>
  </si>
  <si>
    <t>事業所は、利用者の日常生活全般の状況及び希望を踏まえて、居宅サービス計画又は介護予防サービス計画に沿って地域密着型通所介護、第一号通所介護計画（以下「計画」という）を作成します。</t>
    <phoneticPr fontId="1"/>
  </si>
  <si>
    <t>前項の変更に際して、居宅サービス計画又は介護予防サービス計画の変更が必要となる場合は、速やかに利用者居宅介護支援事業者又は利用者地域包括支援センターに連絡する等必要な援助を行います。また、変更計画を作成した際には、初回計画作成時の手続きと同様の手続きを行います。</t>
    <phoneticPr fontId="1"/>
  </si>
  <si>
    <t>事業者は、提供する地域密着型通所介護、第一号通所事業サービスのうち、介護保険の適用を受けないものがある場合には特にそのサービスの内容及び利用料金を説明し、利用者の同意を得ます。</t>
    <phoneticPr fontId="1"/>
  </si>
  <si>
    <r>
      <t>　　　　　　　　　　　　</t>
    </r>
    <r>
      <rPr>
        <sz val="10.5"/>
        <color theme="1"/>
        <rFont val="HGP明朝E"/>
        <family val="1"/>
        <charset val="128"/>
      </rPr>
      <t>（以下「利用者」という）と</t>
    </r>
    <phoneticPr fontId="1"/>
  </si>
  <si>
    <t>（サービスの中止）</t>
    <phoneticPr fontId="1"/>
  </si>
  <si>
    <t>（３）介護保険の給付対象とならないサービス
　⑥キャンセル料</t>
    <rPh sb="29" eb="30">
      <t>リョウ</t>
    </rPh>
    <phoneticPr fontId="1"/>
  </si>
  <si>
    <t>第７条</t>
    <phoneticPr fontId="1"/>
  </si>
  <si>
    <t>（サービスの中止）第７条　2</t>
    <phoneticPr fontId="1"/>
  </si>
  <si>
    <t>契約書のページに直接ご入力ください</t>
    <rPh sb="0" eb="3">
      <t>ケイヤクショ</t>
    </rPh>
    <rPh sb="8" eb="10">
      <t>チョクセツ</t>
    </rPh>
    <rPh sb="11" eb="13">
      <t>ニュウリョク</t>
    </rPh>
    <phoneticPr fontId="1"/>
  </si>
  <si>
    <t>前項の催告を行った時、事業者は、利用者の居宅サービス計画又は介護予防サービス計画を作成した居宅介支援事業者又は地域包括支援センターと利用者の日常生活を維持する見地から居宅サービス計画又は介護予防サービス計画の変更、介護保険外の公的サービスの利用について必要な協議を行うものとします。</t>
    <phoneticPr fontId="1"/>
  </si>
  <si>
    <t>運営推進会議の構成員は、利用者、利用者の家族、地域住民の代表者、事業所が所在する地域を管轄する地域包括支援センターの職員、地域密着型通所介護について知見を有するものとします。</t>
    <phoneticPr fontId="1"/>
  </si>
  <si>
    <t>③　利用者に対し調査結果や講じた措置の内容を納得が得られるよう説明します。</t>
    <phoneticPr fontId="1"/>
  </si>
  <si>
    <t>　　 なお、必要に応じて概要を記した文書を添えることとします。</t>
    <phoneticPr fontId="1"/>
  </si>
  <si>
    <t>事業所は、苦情の処理に際しては、必要に応じて市町村または国民健康保険団体連合会へその概要について報告し、適切な対応について指示を仰ぎます。</t>
    <phoneticPr fontId="1"/>
  </si>
  <si>
    <t>事業者は、原則として利用者様に対して身体拘束を行いません。ただし、自傷他害等のおそれがある場合など、利用者様または他人の生命・身体に対して危険が及ぶことが考えられるときは、利用者様に対して説明し同意を得た上で、次に掲げることに留意して、必要最小限の範囲内で行うことがあります。その場合は、身体拘束を行った日時、理由及び態様等についての記録を行います。また事業者として、身体拘束をなくしていくための取り組みを積極的に行います。</t>
    <phoneticPr fontId="1"/>
  </si>
  <si>
    <t>この契約に定めのない事項については、介護保険法令そのほか諸法令の定めるところに従い双方が誠意を持って協議のうえ定めます。</t>
    <phoneticPr fontId="1"/>
  </si>
  <si>
    <t>（事業所番号</t>
    <phoneticPr fontId="1"/>
  </si>
  <si>
    <t>）</t>
    <phoneticPr fontId="1"/>
  </si>
  <si>
    <t>［氏　　名］　　　　　　　　　　　　　　　　　　　　　　　　　　　　　　　　印</t>
    <phoneticPr fontId="1"/>
  </si>
  <si>
    <t>「特別サービス」重要事項説明書</t>
    <rPh sb="1" eb="3">
      <t>トクベツ</t>
    </rPh>
    <phoneticPr fontId="1"/>
  </si>
  <si>
    <t>（令和　　年　　月　　日現在）</t>
    <phoneticPr fontId="1"/>
  </si>
  <si>
    <t>　事業所の概要や提供されるサービスの内容、契約上ご注意いただきたいことを次の通り説明します。</t>
    <phoneticPr fontId="1"/>
  </si>
  <si>
    <t>当サービスの利用は、原則として要介護認定の結果「要介護・要支援」と認定された方、又は「事業対象者」が対象となります。要介護認定をまだ受けていない方でもサービスの利用は可能です。</t>
    <phoneticPr fontId="1"/>
  </si>
  <si>
    <t>名称</t>
    <rPh sb="0" eb="2">
      <t>メイショウ</t>
    </rPh>
    <phoneticPr fontId="1"/>
  </si>
  <si>
    <t>内容</t>
    <rPh sb="0" eb="2">
      <t>ナイヨウ</t>
    </rPh>
    <phoneticPr fontId="1"/>
  </si>
  <si>
    <t>利用料金</t>
    <rPh sb="0" eb="4">
      <t>リヨウリョウキン</t>
    </rPh>
    <phoneticPr fontId="1"/>
  </si>
  <si>
    <t>朝食・夕食サービス</t>
    <rPh sb="0" eb="2">
      <t>チョウショク</t>
    </rPh>
    <rPh sb="3" eb="5">
      <t>ユウショク</t>
    </rPh>
    <phoneticPr fontId="1"/>
  </si>
  <si>
    <t>時間外利用料金</t>
    <phoneticPr fontId="1"/>
  </si>
  <si>
    <t>洗濯サービス</t>
  </si>
  <si>
    <t>汚れ物及び入浴等の必要時に洗濯をさせていただきます。</t>
    <phoneticPr fontId="1"/>
  </si>
  <si>
    <t>シーツ交換サービス</t>
  </si>
  <si>
    <t>夜間利用される際にシーツ等を交換します。</t>
    <phoneticPr fontId="1"/>
  </si>
  <si>
    <t>夜間サポートサービス</t>
    <phoneticPr fontId="1"/>
  </si>
  <si>
    <t>通院（外出）サポート</t>
    <phoneticPr fontId="1"/>
  </si>
  <si>
    <t>実費での通院（外出）サービスです。</t>
    <phoneticPr fontId="1"/>
  </si>
  <si>
    <t>４．苦情の受付について</t>
    <phoneticPr fontId="1"/>
  </si>
  <si>
    <t>（２）行政機関その他苦情受付機関</t>
    <phoneticPr fontId="1"/>
  </si>
  <si>
    <t>５．身体拘束について</t>
    <phoneticPr fontId="1"/>
  </si>
  <si>
    <t>６．虐待防止に関する事項</t>
    <phoneticPr fontId="1"/>
  </si>
  <si>
    <r>
      <t>①</t>
    </r>
    <r>
      <rPr>
        <sz val="7"/>
        <color theme="1"/>
        <rFont val="Yu Gothic"/>
        <family val="3"/>
        <charset val="128"/>
        <scheme val="minor"/>
      </rPr>
      <t xml:space="preserve">   </t>
    </r>
    <r>
      <rPr>
        <sz val="11"/>
        <color theme="1"/>
        <rFont val="Yu Gothic"/>
        <family val="3"/>
        <charset val="128"/>
        <scheme val="minor"/>
      </rPr>
      <t>　虐待防止に関する責任者を選定しています。</t>
    </r>
  </si>
  <si>
    <t>虐待防止に関する責任者</t>
  </si>
  <si>
    <t>サービスの提供の開始に際し、本書面に基づき重要事項の説明を行いました。</t>
    <phoneticPr fontId="1"/>
  </si>
  <si>
    <t>私は、本書面に基づいて事業者から重要事項の説明を受け、サービスの提供開始に同意しました。</t>
    <phoneticPr fontId="1"/>
  </si>
  <si>
    <t>利用定員（宿泊数）</t>
    <rPh sb="5" eb="8">
      <t>シュクハクスウ</t>
    </rPh>
    <phoneticPr fontId="1"/>
  </si>
  <si>
    <t>10人(宿泊5人)</t>
    <phoneticPr fontId="1"/>
  </si>
  <si>
    <t>朝食</t>
    <rPh sb="0" eb="2">
      <t>チョウショク</t>
    </rPh>
    <phoneticPr fontId="1"/>
  </si>
  <si>
    <t>夕食</t>
    <rPh sb="0" eb="2">
      <t>ユウショク</t>
    </rPh>
    <phoneticPr fontId="1"/>
  </si>
  <si>
    <t>円/食</t>
    <rPh sb="0" eb="1">
      <t>エン</t>
    </rPh>
    <rPh sb="2" eb="3">
      <t>ショク</t>
    </rPh>
    <phoneticPr fontId="1"/>
  </si>
  <si>
    <t>円/食</t>
    <phoneticPr fontId="1"/>
  </si>
  <si>
    <t>夜間利用される方の、17:00から翌朝9:00までの夜間介護サービスを責任を持って提供させていただきます。</t>
    <phoneticPr fontId="1"/>
  </si>
  <si>
    <t>円/泊</t>
    <rPh sb="0" eb="1">
      <t>エン</t>
    </rPh>
    <rPh sb="2" eb="3">
      <t>ハク</t>
    </rPh>
    <phoneticPr fontId="1"/>
  </si>
  <si>
    <t>最初の3時間</t>
    <rPh sb="0" eb="2">
      <t>サイショ</t>
    </rPh>
    <rPh sb="4" eb="6">
      <t>ジカン</t>
    </rPh>
    <phoneticPr fontId="1"/>
  </si>
  <si>
    <t>以降</t>
    <rPh sb="0" eb="2">
      <t>イコウ</t>
    </rPh>
    <phoneticPr fontId="1"/>
  </si>
  <si>
    <t>円/時</t>
    <rPh sb="0" eb="1">
      <t>エン</t>
    </rPh>
    <rPh sb="2" eb="3">
      <t>ジ</t>
    </rPh>
    <phoneticPr fontId="1"/>
  </si>
  <si>
    <t>円</t>
    <phoneticPr fontId="1"/>
  </si>
  <si>
    <r>
      <t>（1）</t>
    </r>
    <r>
      <rPr>
        <sz val="7"/>
        <color theme="1"/>
        <rFont val="Yu Gothic"/>
        <family val="3"/>
        <charset val="128"/>
        <scheme val="minor"/>
      </rPr>
      <t xml:space="preserve"> </t>
    </r>
    <r>
      <rPr>
        <sz val="10.5"/>
        <color theme="1"/>
        <rFont val="Yu Gothic"/>
        <family val="3"/>
        <charset val="128"/>
        <scheme val="minor"/>
      </rPr>
      <t>緊急性･･････直ちに身体拘束を行わなければ、利用者本人または他人の生命・身体に危険が
　　　　　　　　   及ぶことが考えられる場合に限ります。</t>
    </r>
    <phoneticPr fontId="1"/>
  </si>
  <si>
    <t>（3）一時性･･････利用者本人または他人の生命・身体に対して危険が及ぶことがなくなった場合
　　　　　　　　  は、直ちに身体拘束を解きます。</t>
    <phoneticPr fontId="1"/>
  </si>
  <si>
    <t>３．特別サービスの内容と利用料金</t>
    <phoneticPr fontId="1"/>
  </si>
  <si>
    <t>朝食及び夕食もご提供します。一人暮らしの在宅生活でも地域密着型通所介護、第一号通所事業と併用することで3食栄養バランスの取れた食事を摂っていただけます。</t>
    <phoneticPr fontId="1"/>
  </si>
  <si>
    <t>介護保険内地域密着型通所介護、第一号通所事業サービス提供時間（9:00～17:00）前後のご利用につき、介護又は支援サービスを提供させていただきます。 ※延長加算算定時は除く</t>
    <phoneticPr fontId="1"/>
  </si>
  <si>
    <t>（特別サービス）</t>
    <rPh sb="1" eb="3">
      <t>トクベツ</t>
    </rPh>
    <phoneticPr fontId="1"/>
  </si>
  <si>
    <t>（特別サービスの提供場所）</t>
    <rPh sb="1" eb="3">
      <t>トクベツ</t>
    </rPh>
    <phoneticPr fontId="1"/>
  </si>
  <si>
    <t>事業者は、原則計画に沿って特別サービスを提供いたします。</t>
  </si>
  <si>
    <t>次の各号に掲げる費用の支払いを利用者に請求することができます。</t>
  </si>
  <si>
    <t>（サービスの中止）</t>
  </si>
  <si>
    <t>第７条</t>
  </si>
  <si>
    <t>①　事業所が正当な理由なくサービスを提供しない場合</t>
    <phoneticPr fontId="1"/>
  </si>
  <si>
    <t>②　事業所が守秘義務に反した場合</t>
    <phoneticPr fontId="1"/>
  </si>
  <si>
    <t>③　事業所が利用者やその家族等に対して社会通念を逸脱する行為を行った場合、</t>
  </si>
  <si>
    <t>次の理由に該当した場合は、この契約は自動的に終了します。</t>
  </si>
  <si>
    <t>①　利用者が介護保険施設または医療機関に入所または入院した場合</t>
    <phoneticPr fontId="1"/>
  </si>
  <si>
    <t>②　利用者の要介護認定区分が、非該当（自立）と認定された場合</t>
    <phoneticPr fontId="1"/>
  </si>
  <si>
    <t>③　利用者が死亡もしくは被保険者資格を喪失した場合</t>
    <phoneticPr fontId="1"/>
  </si>
  <si>
    <t>（連携）</t>
  </si>
  <si>
    <t>（身体拘束の禁止）</t>
  </si>
  <si>
    <t>第14条</t>
    <phoneticPr fontId="1"/>
  </si>
  <si>
    <t>第15条</t>
    <phoneticPr fontId="1"/>
  </si>
  <si>
    <t>事業者は、前項に定める費用の額にかかわるサービスの提供にあたってはあらかじめ利用者に対し、当該サービス内容及び費用について説明を行い、利用者の同意を得なければなりません。</t>
    <phoneticPr fontId="1"/>
  </si>
  <si>
    <t>事業者は、特別サービスの利用料及びその他の費用の額を変更しようとする場合は、1ヶ月前までに利用者に対し文書により通知し、変更の申し出を行います。</t>
    <phoneticPr fontId="1"/>
  </si>
  <si>
    <t>事業所は、サービス提供中の利用者に対して体調不良等の理由により、特別サービスの実施が困難と判断した場合、サービスを中止することができます。この場合は、通常のサービス提供の料金（または、実際にサービスを提供した時間に相当する料金）を請求します。</t>
    <phoneticPr fontId="1"/>
  </si>
  <si>
    <t>前項の催告を行った時、事業者は、利用者の居宅サービス計画又は介護予防サービス計画を作成した居宅介護支援事業者又は地域包括支援センターと利用者の日常生活を維持する見地から居宅サービス計画又は介護予防サービス計画の変更、介護保険外の公的サービスの利用について必要な協議を行うものとします。</t>
    <rPh sb="30" eb="34">
      <t>カイゴヨボウ</t>
    </rPh>
    <phoneticPr fontId="1"/>
  </si>
  <si>
    <t>事業者は、前項の規定により解除に至るまでは、滞納を理由として特別サービスの提供を拒むことはできません。</t>
    <phoneticPr fontId="1"/>
  </si>
  <si>
    <t>事業所は、やむを得ない事情がある場合、利用者に対して、１ヶ月間の予告期間をおいて理由を示した文書で通知することにより、この契約を解約することができます。</t>
    <phoneticPr fontId="1"/>
  </si>
  <si>
    <t>次項に該当した場合は、利用者は文書で通知することにより、直ちにこの契約を解約することができます。</t>
    <phoneticPr fontId="1"/>
  </si>
  <si>
    <t>　　 事業者が倒産した場合</t>
    <phoneticPr fontId="1"/>
  </si>
  <si>
    <t>次の理由に該当した場合は、事業所は文書で通知することにより、直ちにこの契約を解約することができます。</t>
    <phoneticPr fontId="1"/>
  </si>
  <si>
    <t>　</t>
    <phoneticPr fontId="1"/>
  </si>
  <si>
    <t>①　</t>
    <phoneticPr fontId="1"/>
  </si>
  <si>
    <t>利用者のサービス利用料金の支払いが３ヶ月以上遅延し、料金を支払うよう催告したにもかかわらず７日以内に支払われない場合</t>
    <phoneticPr fontId="1"/>
  </si>
  <si>
    <t>②　</t>
    <phoneticPr fontId="1"/>
  </si>
  <si>
    <t>利用者が正当な理由なくサービスの中止をしばしば繰り返した場合、または利用者の入院もしくは病気などにより、３ヶ月以上にわたってサービスが利用できない状態であることが明らかになった場合</t>
    <phoneticPr fontId="1"/>
  </si>
  <si>
    <t>③　</t>
    <phoneticPr fontId="1"/>
  </si>
  <si>
    <t>利用者またはその家族が事業所やサービス従業者または他の利用者に対して、この契約を継続し難いほどの背徳行為を行った場合</t>
    <phoneticPr fontId="1"/>
  </si>
  <si>
    <t>事業所及びその従業者は、サービスを提供する上で知り得た利用者およびその家族に関する秘密を正当な理由なく第三者に漏らしません。この守秘義務は契約終了後も同様です。</t>
    <phoneticPr fontId="1"/>
  </si>
  <si>
    <t>事業所は、利用者から予め文書で同意を得ない限り、サービス担当者会議等において、利用者の個人情報を用いません。</t>
    <phoneticPr fontId="1"/>
  </si>
  <si>
    <t>事業所は、利用者の家族から予め文書で同意を得ない限り、サービス担当者会議等において当該家族の個人情報を用いません。</t>
    <phoneticPr fontId="1"/>
  </si>
  <si>
    <t>事業所は、利用者に対するサービスの提供により事故が発生した場合には速やかに利用者の家族、居宅介護支援事業所、地域包括支援センター、市区町村等に連絡を行うとともに、必要な措置を講じます。</t>
    <phoneticPr fontId="1"/>
  </si>
  <si>
    <t>事業所は、現に特別サービスの提供を行っているときに利用者の病状の急変が生じた場合その他必要な場合は、家族または緊急連絡先に連絡するとともに、速やかに主治医に連絡を取る等必要な措置を講じます。</t>
    <phoneticPr fontId="1"/>
  </si>
  <si>
    <t>事業所は、特別サービスの提供に当たり介護支援専門員および保健医療サービスまたは福祉サービスを提供する者との密接な連携に努めます。</t>
    <phoneticPr fontId="1"/>
  </si>
  <si>
    <t>利用者は、事業所より提供されたサービスに関して苦情があるときは、事業所に対して、いつでも苦情を申し立てることができます。</t>
    <phoneticPr fontId="1"/>
  </si>
  <si>
    <t>利用者に対し調査結果や講じた措置の内容を納得が得られるよう説明します。なお、必要に応じて概要を記した文書を添えることとします。</t>
    <phoneticPr fontId="1"/>
  </si>
  <si>
    <t>１　緊急性･･････直ちに身体拘束を行わなければ、利用者本人または他人の生命・身体に危険が</t>
    <phoneticPr fontId="1"/>
  </si>
  <si>
    <t>　　　　　　　　　　 及ぶことが考えられる場合に限ります。</t>
    <phoneticPr fontId="1"/>
  </si>
  <si>
    <t>２　非代替性････身体拘束以外に、利用者本人または他人の生命・身体に対して危険が及ぶことを</t>
    <phoneticPr fontId="1"/>
  </si>
  <si>
    <t>　　　　　　　　　　　防止することができない場合に限ります。</t>
    <phoneticPr fontId="1"/>
  </si>
  <si>
    <t>３　一時性･･････利用者本人または他人の生命・身体に対して危険が及ぶことがなくなった場合は、</t>
    <phoneticPr fontId="1"/>
  </si>
  <si>
    <t>　　　　　　　　　　 直ちに身体拘束を解きます。</t>
    <phoneticPr fontId="1"/>
  </si>
  <si>
    <t>１　緊急性･･････直ちに身体拘束を行わなければ、利用者本人または他人の生命・身体に危険が及
　　　　　　　　　　 ぶことが考えられる場合に限ります。
２　非代替性････身体拘束以外に、利用者本人または他人の生命・身体に対して危険が及ぶことを防
    　　　　　　　　 止することができない場合に限ります。
３　一時性･･････利用者本人または他人の生命・身体に対して危険が及ぶことがなくなった場合は、直
 　　　　　　　　　　ちに身体拘束を解きます。</t>
    <phoneticPr fontId="1"/>
  </si>
  <si>
    <t>［氏　　名］　                      　　　　　　　　　　　　　　　　　 印</t>
    <phoneticPr fontId="1"/>
  </si>
  <si>
    <t>［氏　　名］　　　　　　　　　　　　　　　                       　　　印</t>
    <phoneticPr fontId="1"/>
  </si>
  <si>
    <t>下記項目に該当した場合は、利用者は文書で通知することにより、直ちにこの契約を解約することができます。
①　事業所が正当な理由なくサービスを提供しない場合
②　事業所が守秘義務に反した場合　
③　事業所が利用者やその家族等に対して社会通念を逸脱する行為を行った場合、
　　 事業者が倒産した場合。</t>
    <phoneticPr fontId="1"/>
  </si>
  <si>
    <t>次の理由に該当した場合は、事業所は文書で通知することにより、直ちにこの契約を解約することができます。
①　利用者のサービス利用料金の支払いが３ヶ月以上遅延し、料金を支払うよう催告したにもかかわ
　　 らず７日以内に支払われない場合
②　利用者が正当な理由なくサービスの中止をしばしば繰り返した場合、または利用者の入院もしくは
　　 病気などにより、３ヶ月以上にわたってサービスが利用できない状態であることが明らかになった
　　 場合
③　利用者またはその家族が事業所やサービス従業者または他の利用者に対して、この契約を継続
　　 し難いほどの背徳行為を行った場合</t>
    <phoneticPr fontId="1"/>
  </si>
  <si>
    <t>同意書</t>
  </si>
  <si>
    <t>個人情報使用同意書</t>
  </si>
  <si>
    <t>１　使用する目的</t>
  </si>
  <si>
    <t>２　個人情報の内容</t>
  </si>
  <si>
    <t>３　使用する条件</t>
  </si>
  <si>
    <t>（２）個人情報を使用した会議、関係者、内容等の経過を記録しておく事。</t>
    <phoneticPr fontId="1"/>
  </si>
  <si>
    <t>４　使用する事業者の範囲</t>
  </si>
  <si>
    <t>区分（支援・サービス）</t>
  </si>
  <si>
    <t>事　業　者　名</t>
  </si>
  <si>
    <t>所　　在　　地</t>
  </si>
  <si>
    <t>有信アクロス株式会社</t>
  </si>
  <si>
    <t>大阪府吹田市江の木町17番1号</t>
    <phoneticPr fontId="1"/>
  </si>
  <si>
    <t>居宅介護支援事業者</t>
  </si>
  <si>
    <t>※有信アクロス株式会社とは当社が業務提携を締結し、運営管理の助言や指導を受け</t>
    <phoneticPr fontId="1"/>
  </si>
  <si>
    <t>ている会社です。</t>
    <phoneticPr fontId="1"/>
  </si>
  <si>
    <t>送迎に関する説明及び同意書</t>
  </si>
  <si>
    <t>乗車中は、全座席シートベルトを必ず着用してください。</t>
  </si>
  <si>
    <t>写真等掲載の同意書</t>
  </si>
  <si>
    <t>利用媒体〔6種〕</t>
  </si>
  <si>
    <t>（2）有信アクロス株式会社からの案内物等　（3）施設内掲示物　（4）ホームページ</t>
    <phoneticPr fontId="1"/>
  </si>
  <si>
    <t>（5）専門出版物　（6）地域密着型通所介護報告書等の報告書</t>
  </si>
  <si>
    <t>利用情報〔2種〕</t>
  </si>
  <si>
    <t>私物持込に関する説明及び同意書</t>
  </si>
  <si>
    <t>着替え、歯ブラシ等の日用品に関しましては当施設にてお預かりします。</t>
  </si>
  <si>
    <t>同意確認書</t>
  </si>
  <si>
    <t>同意の可否について□にチェックしてください。</t>
  </si>
  <si>
    <t>個人情報利用同意書の内容について説明を受け確認しました。</t>
  </si>
  <si>
    <t>利用者様　□　同意します　　□　同意しません</t>
  </si>
  <si>
    <t>家族様 　　□　同意します　　□　同意しません</t>
    <phoneticPr fontId="1"/>
  </si>
  <si>
    <t>送迎に関する同意書の内容について説明を受け確認しました。</t>
  </si>
  <si>
    <t>写真使用の同意書の内容について説明を受け確認しました。</t>
  </si>
  <si>
    <t>私物持込に関する説明及び同意書について説明を受け確認しました。</t>
  </si>
  <si>
    <t>令和　　　　年　　　　月　　　　日</t>
  </si>
  <si>
    <t>［住　　所］</t>
    <phoneticPr fontId="1"/>
  </si>
  <si>
    <t>［氏　　名］</t>
  </si>
  <si>
    <t>家族の代表</t>
  </si>
  <si>
    <t>［続　　柄］</t>
  </si>
  <si>
    <t>介護保険法に関する法令に従い、私の居宅サービス計画又は介護予防サービス計画に基づいて指定居宅サービス等を円滑に実施する為、サービス担当者会議等において必要な場合に使用する。</t>
    <phoneticPr fontId="1"/>
  </si>
  <si>
    <t>私の利用している、または希望している他の医療機関・介護機関との連携。</t>
    <phoneticPr fontId="1"/>
  </si>
  <si>
    <t>私の容態の変化に伴い緊急連絡を要する場合。</t>
    <phoneticPr fontId="1"/>
  </si>
  <si>
    <t>行政機関等、法令に基づく照会確認。</t>
    <phoneticPr fontId="1"/>
  </si>
  <si>
    <t>賠償責任保険等に関わる専門機関、保険会社への届出、相談。</t>
    <phoneticPr fontId="1"/>
  </si>
  <si>
    <t>氏名、生年月日、年齢、住所、健康状態、家族状況等地域密着型通所介護サービス計画、第一号通所事業計画作成を行う為に、最低限必要な利用者及び家族並びに代理人個人に関する情報。</t>
    <rPh sb="40" eb="43">
      <t>ダイイチゴウ</t>
    </rPh>
    <rPh sb="43" eb="49">
      <t>ツウショジギョウケイカク</t>
    </rPh>
    <phoneticPr fontId="1"/>
  </si>
  <si>
    <t>介護保険者証記載事項、アセスメント（課題評価）書類、サービス提供表、診断書、その他必要とする書類。</t>
    <phoneticPr fontId="1"/>
  </si>
  <si>
    <t>個人情報の提供は必要最小限とし、提供にあたっては関係者以外の者に開示される事がないよう細心の注意を払う事。</t>
    <phoneticPr fontId="1"/>
  </si>
  <si>
    <t>（３）場合によって、私の申し出により第三者への提供を差し止める事が出来る。</t>
    <phoneticPr fontId="1"/>
  </si>
  <si>
    <t>　私及びその家族並びに代理人の個人情報については、次に記載するところにより必要最小限の範囲内で使用する事に同意します。</t>
    <phoneticPr fontId="1"/>
  </si>
  <si>
    <t>　安全で、円滑な送迎を提供させていただくに当たり、今一度利用者様・ご家族の皆様に当施設の運営規定を理解していただき、ご協力いただきますよう、よろしくお願いいたします。</t>
    <phoneticPr fontId="1"/>
  </si>
  <si>
    <t>原則として、玄関の中までのお迎え・玄関の中までのお送りをします。身体的・環境的等の諸事情がある場合は、利用者様・ご家族と話し合いを行い、当施設で提供できる範囲内の送迎サービスを提供させていただきます。</t>
    <phoneticPr fontId="1"/>
  </si>
  <si>
    <t>季節により、暑かったり寒かったりと、身体に及ぼす影響はさまざまです。自宅の中でお待ちいただきます。</t>
    <phoneticPr fontId="1"/>
  </si>
  <si>
    <t>交通事情等で、15分以上到着時間が遅れる場合は、施設より電話連絡いたします。15分以内の遅れはご容赦ください。</t>
    <phoneticPr fontId="1"/>
  </si>
  <si>
    <t>送迎職員到着後、体調不良等を除き、準備等ができていない場合、長時間待つことはできません。他の利用者様にもご迷惑をかけてしまうこととなります。送迎の対応・デイサービスの利用ができなくなる場合もあります。スムーズで安全な送迎を行うために、お迎えの時間を毎回お伝えしております。その点をご理解くださり、利用者様・ご家族のご協力をお願いします。</t>
    <phoneticPr fontId="1"/>
  </si>
  <si>
    <t>　施設サービス活動中の写真等の利用については次の記載するところにより使用することに同意します。</t>
    <phoneticPr fontId="1"/>
  </si>
  <si>
    <t>(１)写真　（2）作品（氏名、年齢等が含まれる場合があります）</t>
    <phoneticPr fontId="1"/>
  </si>
  <si>
    <t>　安全で、円滑な施設運営をさせていただくにあたり、利用者様・ご家族の皆様に私物持込に関する方針を理解していただき、ご協力いただきますようよろしくお願いいたします。</t>
    <phoneticPr fontId="1"/>
  </si>
  <si>
    <t>当施設では原則、貴重品や多額の金銭のお持込みを禁止しております。やむを得ずお持込みになる際には利用者様ご自身にて保管、管理をお願いします。</t>
    <phoneticPr fontId="1"/>
  </si>
  <si>
    <t>貴重品を当施設に持込んだ際に破損、紛失した場合や多額の現金を紛失しても当施設では責任を負いかねます。何卒ご了解ください。</t>
    <phoneticPr fontId="1"/>
  </si>
  <si>
    <t>１、</t>
    <phoneticPr fontId="1"/>
  </si>
  <si>
    <t>２、</t>
    <phoneticPr fontId="1"/>
  </si>
  <si>
    <t>３、</t>
    <phoneticPr fontId="1"/>
  </si>
  <si>
    <t>４、</t>
    <phoneticPr fontId="1"/>
  </si>
  <si>
    <t>1項に定める費用のほか、次の各号に掲げる費用の支払いを利用者に請求することができます。
1．事業者の通常の事業実施地域以外にある利用者の居宅から、利用者を送迎する場合に要
　　する費用
2．利用者の要望により通常要する時間を超えて提供された地域密着型通所介護、第一号通
　　所事業サービスの費用から通常提供される地域密着型通所介護、第一号通所事業サービ
　　ス費用を引いた額
3．食事を提供した場合の食費代
4．おむつ・リハビリパンツ・パット代
5．地域密着型通所介護、第一号通所事業サービスの中で提供される便宜のうち、日常生活に
　　おいても通常必要となるものに係わる費用であって、利用者に負担頂くことが適当と認められ
　　る費用
6．事業者は、前項に定める費用の額にかかわるサービスの提供にあたってはあらかじめ利用者
　　に対し、当該サービス内容及び費用について説明を行い、利用者の同意を得なければなり
　　ません。
7．事業者は、地域密着型通所介護、第一号通所事業サービスの利用単位毎に利用料及びそ
　　の他の費用の額を変更しようとする場合は、1ヶ月前までに利用者に対し文書により通知し、
　　変更の申し出を行います。
8．事業者は、前項に定める料金の変更を行う場合には、新たな料金に基づく別紙重要事項説
　　明書及び契約書別紙サービス内容説明書を添付した利用サービス変更合意書を交わしま
　　す。</t>
    <phoneticPr fontId="1"/>
  </si>
  <si>
    <t>（地域密着型通所介護、第一号通所介護計画の作成・変更）</t>
    <rPh sb="11" eb="16">
      <t>ダイイチゴウツウショ</t>
    </rPh>
    <rPh sb="16" eb="18">
      <t>カイゴ</t>
    </rPh>
    <phoneticPr fontId="1"/>
  </si>
  <si>
    <t>利用者は、当月の料金の金額を翌月末までに（お振込で）支払います。</t>
    <phoneticPr fontId="1"/>
  </si>
  <si>
    <r>
      <t>（2）</t>
    </r>
    <r>
      <rPr>
        <sz val="7"/>
        <color theme="1"/>
        <rFont val="Yu Gothic"/>
        <family val="3"/>
        <charset val="128"/>
        <scheme val="minor"/>
      </rPr>
      <t xml:space="preserve"> </t>
    </r>
    <r>
      <rPr>
        <sz val="10.5"/>
        <color theme="1"/>
        <rFont val="Yu Gothic"/>
        <family val="3"/>
        <charset val="128"/>
        <scheme val="minor"/>
      </rPr>
      <t>非代替性････身体拘束以外に、利用者本人または他人の生命・身体に対して危険が及ぶこと
　　   　　　　　　を防止することができない場合に限ります。</t>
    </r>
    <phoneticPr fontId="1"/>
  </si>
  <si>
    <t>円/時</t>
    <phoneticPr fontId="1"/>
  </si>
  <si>
    <t>円/回</t>
    <phoneticPr fontId="1"/>
  </si>
  <si>
    <t>円/枚</t>
    <phoneticPr fontId="1"/>
  </si>
  <si>
    <t>この契約の期間は令和　　年　　月　　日から利用者の要介護認定の有効期間が満了する日までと
します。</t>
    <phoneticPr fontId="1"/>
  </si>
  <si>
    <t>1.事業者の通常の事業実施地域以外にある利用者の居宅から、利用者を送迎する場合に要する
　 費用
2.利用者の要望により通常要する時間を超えて提供された地域密着型通所介護、第一号通所事業
　 サービスの費用から通常提供される地域密着型通所介護、第一号通所事業サービス費用を引い
　 た額
3.食事を提供した場合の食事代
4.おむつ・リハビリパンツ・パット代</t>
    <phoneticPr fontId="1"/>
  </si>
  <si>
    <t>（サービスの中止）第５条　2</t>
    <phoneticPr fontId="1"/>
  </si>
  <si>
    <t>特別サービス契約書のページに直接ご入力ください</t>
    <rPh sb="0" eb="2">
      <t>トクベツ</t>
    </rPh>
    <rPh sb="6" eb="9">
      <t>ケイヤクショ</t>
    </rPh>
    <rPh sb="14" eb="16">
      <t>チョクセツ</t>
    </rPh>
    <rPh sb="17" eb="19">
      <t>ニュウリョク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</si>
</sst>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2" formatCode="_ &quot;¥&quot;* #,##0_ ;_ &quot;¥&quot;* \-#,##0_ ;_ &quot;¥&quot;* &quot;-&quot;_ ;_ @_ "/>
    <numFmt numFmtId="176" formatCode="[$-411]ggge&quot;年&quot;m&quot;月&quot;d&quot;日&quot;;@"/>
    <numFmt numFmtId="177" formatCode="#,##0&quot;円&quot;"/>
    <numFmt numFmtId="178" formatCode="#,##0&quot;単&quot;&quot;位&quot;"/>
    <numFmt numFmtId="179" formatCode="0.00&quot;円&quot;"/>
    <numFmt numFmtId="180" formatCode="0.00_ "/>
    <numFmt numFmtId="181" formatCode="0.0%"/>
    <numFmt numFmtId="182" formatCode="0.0_ "/>
    <numFmt numFmtId="183" formatCode="General&quot;単&quot;&quot;位&quot;"/>
    <numFmt numFmtId="184" formatCode="ggge&quot;年&quot;m&quot;月&quot;d&quot;日&quot;;;"/>
  </numFmts>
  <fonts count="57">
    <font>
      <sz val="11"/>
      <color theme="1"/>
      <name val="Yu Gothic"/>
      <family val="2"/>
      <scheme val="minor"/>
    </font>
    <font>
      <sz val="6"/>
      <name val="Yu Gothic"/>
      <family val="3"/>
      <charset val="128"/>
      <scheme val="minor"/>
    </font>
    <font>
      <b/>
      <sz val="17"/>
      <color rgb="FF000000"/>
      <name val="Yu Gothic"/>
      <family val="3"/>
      <charset val="128"/>
      <scheme val="minor"/>
    </font>
    <font>
      <sz val="11"/>
      <color theme="1"/>
      <name val="Yu Gothic"/>
      <family val="3"/>
      <charset val="128"/>
      <scheme val="minor"/>
    </font>
    <font>
      <b/>
      <sz val="15"/>
      <color rgb="FF000000"/>
      <name val="Yu Gothic"/>
      <family val="3"/>
      <charset val="128"/>
      <scheme val="minor"/>
    </font>
    <font>
      <b/>
      <sz val="15"/>
      <color theme="1"/>
      <name val="Yu Gothic"/>
      <family val="3"/>
      <charset val="128"/>
      <scheme val="minor"/>
    </font>
    <font>
      <sz val="10.5"/>
      <color rgb="FF000000"/>
      <name val="Yu Gothic"/>
      <family val="3"/>
      <charset val="128"/>
      <scheme val="minor"/>
    </font>
    <font>
      <sz val="10.5"/>
      <color theme="1"/>
      <name val="Yu Gothic"/>
      <family val="3"/>
      <charset val="128"/>
      <scheme val="minor"/>
    </font>
    <font>
      <b/>
      <sz val="10.5"/>
      <color rgb="FF000000"/>
      <name val="Yu Gothic"/>
      <family val="3"/>
      <charset val="128"/>
      <scheme val="minor"/>
    </font>
    <font>
      <b/>
      <sz val="10.5"/>
      <color theme="1"/>
      <name val="Yu Gothic"/>
      <family val="3"/>
      <charset val="128"/>
      <scheme val="minor"/>
    </font>
    <font>
      <sz val="7"/>
      <color rgb="FF000000"/>
      <name val="Yu Gothic"/>
      <family val="3"/>
      <charset val="128"/>
      <scheme val="minor"/>
    </font>
    <font>
      <sz val="9"/>
      <color rgb="FF000000"/>
      <name val="Yu Gothic"/>
      <family val="3"/>
      <charset val="128"/>
      <scheme val="minor"/>
    </font>
    <font>
      <sz val="10"/>
      <color rgb="FF000000"/>
      <name val="Yu Gothic"/>
      <family val="3"/>
      <charset val="128"/>
      <scheme val="minor"/>
    </font>
    <font>
      <sz val="10"/>
      <color theme="1"/>
      <name val="Yu Gothic"/>
      <family val="3"/>
      <charset val="128"/>
      <scheme val="minor"/>
    </font>
    <font>
      <u/>
      <sz val="10.5"/>
      <color rgb="FF000000"/>
      <name val="Yu Gothic"/>
      <family val="3"/>
      <charset val="128"/>
      <scheme val="minor"/>
    </font>
    <font>
      <sz val="7"/>
      <color theme="1"/>
      <name val="Yu Gothic"/>
      <family val="3"/>
      <charset val="128"/>
      <scheme val="minor"/>
    </font>
    <font>
      <sz val="12"/>
      <color rgb="FF000000"/>
      <name val="Yu Gothic"/>
      <family val="3"/>
      <charset val="128"/>
      <scheme val="minor"/>
    </font>
    <font>
      <sz val="11"/>
      <name val="ＭＳ Ｐゴシック"/>
      <family val="3"/>
      <charset val="128"/>
    </font>
    <font>
      <b/>
      <sz val="11"/>
      <color theme="1"/>
      <name val="Yu Gothic"/>
      <family val="3"/>
      <charset val="128"/>
      <scheme val="minor"/>
    </font>
    <font>
      <sz val="11"/>
      <color theme="1"/>
      <name val="ＭＳ Ｐゴシック"/>
      <family val="3"/>
      <charset val="128"/>
    </font>
    <font>
      <sz val="6"/>
      <name val="ＭＳ Ｐゴシック"/>
      <family val="3"/>
      <charset val="128"/>
    </font>
    <font>
      <sz val="11"/>
      <color theme="1"/>
      <name val="Yu Gothic"/>
      <family val="3"/>
      <charset val="128"/>
    </font>
    <font>
      <sz val="10"/>
      <color theme="1"/>
      <name val="ＭＳ Ｐゴシック"/>
      <family val="3"/>
      <charset val="128"/>
    </font>
    <font>
      <sz val="11"/>
      <color theme="1"/>
      <name val="Segoe UI Symbol"/>
      <family val="3"/>
    </font>
    <font>
      <sz val="10"/>
      <color theme="1"/>
      <name val="Yu Gothic"/>
      <family val="3"/>
      <charset val="128"/>
    </font>
    <font>
      <sz val="10"/>
      <color theme="1"/>
      <name val="Segoe UI Symbol"/>
      <family val="3"/>
    </font>
    <font>
      <sz val="11"/>
      <color rgb="FF000000"/>
      <name val="Yu Gothic"/>
      <family val="3"/>
      <charset val="128"/>
    </font>
    <font>
      <sz val="14"/>
      <color theme="1"/>
      <name val="ＭＳ Ｐゴシック"/>
      <family val="3"/>
      <charset val="128"/>
    </font>
    <font>
      <b/>
      <sz val="11"/>
      <color theme="1"/>
      <name val="ＭＳ Ｐゴシック"/>
      <family val="3"/>
      <charset val="128"/>
    </font>
    <font>
      <sz val="11"/>
      <color theme="0"/>
      <name val="ＭＳ Ｐゴシック"/>
      <family val="3"/>
      <charset val="128"/>
    </font>
    <font>
      <sz val="6"/>
      <color theme="1"/>
      <name val="ＭＳ Ｐゴシック"/>
      <family val="3"/>
      <charset val="128"/>
    </font>
    <font>
      <sz val="8"/>
      <color theme="1"/>
      <name val="ＭＳ Ｐゴシック"/>
      <family val="3"/>
      <charset val="128"/>
    </font>
    <font>
      <sz val="11"/>
      <color rgb="FFFF0000"/>
      <name val="ＭＳ Ｐゴシック"/>
      <family val="3"/>
      <charset val="128"/>
    </font>
    <font>
      <sz val="9"/>
      <color theme="1"/>
      <name val="ＭＳ Ｐゴシック"/>
      <family val="3"/>
      <charset val="128"/>
    </font>
    <font>
      <b/>
      <sz val="10"/>
      <color theme="1"/>
      <name val="Yu Gothic"/>
      <family val="3"/>
      <charset val="128"/>
      <scheme val="minor"/>
    </font>
    <font>
      <b/>
      <sz val="10.5"/>
      <color theme="1"/>
      <name val="Yu Gothic"/>
      <family val="3"/>
      <charset val="128"/>
    </font>
    <font>
      <sz val="10.5"/>
      <color theme="1"/>
      <name val="ＭＳ Ｐゴシック"/>
      <family val="3"/>
      <charset val="128"/>
    </font>
    <font>
      <sz val="10.5"/>
      <color theme="1"/>
      <name val="Yu Gothic"/>
      <family val="3"/>
      <charset val="128"/>
    </font>
    <font>
      <sz val="10.5"/>
      <color theme="1"/>
      <name val="Segoe UI Symbol"/>
      <family val="3"/>
    </font>
    <font>
      <b/>
      <sz val="18"/>
      <color indexed="81"/>
      <name val="Yu Gothic"/>
      <family val="3"/>
      <charset val="128"/>
      <scheme val="minor"/>
    </font>
    <font>
      <b/>
      <sz val="14"/>
      <color theme="1"/>
      <name val="Yu Gothic"/>
      <family val="3"/>
      <charset val="128"/>
      <scheme val="minor"/>
    </font>
    <font>
      <b/>
      <sz val="16"/>
      <color indexed="81"/>
      <name val="Yu Gothic"/>
      <family val="3"/>
      <charset val="128"/>
      <scheme val="minor"/>
    </font>
    <font>
      <sz val="11"/>
      <color theme="1"/>
      <name val="HGP明朝E"/>
      <family val="1"/>
      <charset val="128"/>
    </font>
    <font>
      <sz val="72"/>
      <color theme="1"/>
      <name val="HGP明朝E"/>
      <family val="1"/>
      <charset val="128"/>
    </font>
    <font>
      <sz val="24"/>
      <color theme="1"/>
      <name val="HGP明朝E"/>
      <family val="1"/>
      <charset val="128"/>
    </font>
    <font>
      <u/>
      <sz val="10.5"/>
      <color theme="1"/>
      <name val="HGP明朝E"/>
      <family val="1"/>
      <charset val="128"/>
    </font>
    <font>
      <sz val="10.5"/>
      <color theme="1"/>
      <name val="HGP明朝E"/>
      <family val="1"/>
      <charset val="128"/>
    </font>
    <font>
      <b/>
      <sz val="10.5"/>
      <color theme="1"/>
      <name val="HGP明朝E"/>
      <family val="1"/>
      <charset val="128"/>
    </font>
    <font>
      <sz val="14"/>
      <color theme="1"/>
      <name val="HGP明朝E"/>
      <family val="1"/>
      <charset val="128"/>
    </font>
    <font>
      <sz val="16"/>
      <color indexed="81"/>
      <name val="HGP明朝E"/>
      <family val="1"/>
      <charset val="128"/>
    </font>
    <font>
      <sz val="20"/>
      <color theme="1"/>
      <name val="HGP明朝E"/>
      <family val="1"/>
      <charset val="128"/>
    </font>
    <font>
      <sz val="14"/>
      <color indexed="81"/>
      <name val="HGP明朝E"/>
      <family val="1"/>
      <charset val="128"/>
    </font>
    <font>
      <sz val="28"/>
      <color theme="1"/>
      <name val="HGP明朝E"/>
      <family val="1"/>
      <charset val="128"/>
    </font>
    <font>
      <b/>
      <sz val="16"/>
      <color theme="1"/>
      <name val="HGP明朝E"/>
      <family val="1"/>
      <charset val="128"/>
    </font>
    <font>
      <b/>
      <sz val="14"/>
      <color theme="1"/>
      <name val="HGP明朝E"/>
      <family val="1"/>
      <charset val="128"/>
    </font>
    <font>
      <sz val="10.5"/>
      <color rgb="FF000000"/>
      <name val="HGP明朝E"/>
      <family val="1"/>
      <charset val="128"/>
    </font>
    <font>
      <sz val="11"/>
      <color rgb="FF000000"/>
      <name val="Yu Gothic"/>
      <family val="3"/>
      <charset val="128"/>
      <scheme val="minor"/>
    </font>
  </fonts>
  <fills count="6">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
      <patternFill patternType="solid">
        <fgColor rgb="FFFFFF00"/>
        <bgColor indexed="64"/>
      </patternFill>
    </fill>
    <fill>
      <patternFill patternType="solid">
        <fgColor theme="9" tint="0.79998168889431442"/>
        <bgColor indexed="64"/>
      </patternFill>
    </fill>
  </fills>
  <borders count="34">
    <border>
      <left/>
      <right/>
      <top/>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rgb="FFFF0000"/>
      </left>
      <right/>
      <top/>
      <bottom/>
      <diagonal/>
    </border>
    <border>
      <left/>
      <right style="thin">
        <color rgb="FFFF0000"/>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style="medium">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diagonal/>
    </border>
  </borders>
  <cellStyleXfs count="4">
    <xf numFmtId="0" fontId="0" fillId="0" borderId="0"/>
    <xf numFmtId="0" fontId="17" fillId="0" borderId="0">
      <alignment vertical="center"/>
    </xf>
    <xf numFmtId="0" fontId="19" fillId="0" borderId="0">
      <alignment vertical="center"/>
    </xf>
    <xf numFmtId="38" fontId="19" fillId="0" borderId="0" applyFont="0" applyFill="0" applyBorder="0" applyAlignment="0" applyProtection="0">
      <alignment vertical="center"/>
    </xf>
  </cellStyleXfs>
  <cellXfs count="410">
    <xf numFmtId="0" fontId="0" fillId="0" borderId="0" xfId="0"/>
    <xf numFmtId="0" fontId="2" fillId="0" borderId="0" xfId="0" applyFont="1" applyAlignment="1">
      <alignment horizontal="left" vertical="center"/>
    </xf>
    <xf numFmtId="0" fontId="3" fillId="0" borderId="0" xfId="0" applyFont="1" applyAlignment="1">
      <alignment horizontal="left"/>
    </xf>
    <xf numFmtId="0" fontId="3" fillId="0" borderId="0" xfId="0" applyFont="1"/>
    <xf numFmtId="0" fontId="4" fillId="0" borderId="0" xfId="0" applyFont="1" applyAlignment="1">
      <alignment horizontal="left" vertical="center"/>
    </xf>
    <xf numFmtId="0" fontId="6" fillId="0" borderId="0" xfId="0" applyFont="1" applyAlignment="1">
      <alignment horizontal="right" vertical="center"/>
    </xf>
    <xf numFmtId="0" fontId="6" fillId="0" borderId="0" xfId="0" applyFont="1" applyAlignment="1">
      <alignment horizontal="left" vertical="center"/>
    </xf>
    <xf numFmtId="0" fontId="6" fillId="0" borderId="0" xfId="0" applyFont="1" applyAlignment="1">
      <alignment vertical="center" wrapText="1"/>
    </xf>
    <xf numFmtId="0" fontId="8" fillId="0" borderId="0" xfId="0" applyFont="1" applyAlignment="1">
      <alignment horizontal="left" vertical="center"/>
    </xf>
    <xf numFmtId="0" fontId="7" fillId="0" borderId="0" xfId="0" applyFont="1" applyAlignment="1">
      <alignment horizontal="left" vertical="center"/>
    </xf>
    <xf numFmtId="0" fontId="9" fillId="0" borderId="0" xfId="0" applyFont="1" applyAlignment="1">
      <alignment horizontal="left" vertical="center"/>
    </xf>
    <xf numFmtId="176" fontId="3" fillId="0" borderId="0" xfId="0" applyNumberFormat="1" applyFont="1" applyAlignment="1">
      <alignment horizontal="left"/>
    </xf>
    <xf numFmtId="0" fontId="7" fillId="0" borderId="0" xfId="0" applyFont="1" applyAlignment="1">
      <alignment horizontal="left" vertical="center" indent="3"/>
    </xf>
    <xf numFmtId="0" fontId="6" fillId="0" borderId="0" xfId="0" applyFont="1" applyAlignment="1">
      <alignment horizontal="left" vertical="center" indent="2"/>
    </xf>
    <xf numFmtId="0" fontId="6" fillId="0" borderId="0" xfId="0" applyFont="1" applyAlignment="1">
      <alignment horizontal="left" vertical="center" indent="1"/>
    </xf>
    <xf numFmtId="0" fontId="7" fillId="0" borderId="0" xfId="0" applyFont="1" applyAlignment="1">
      <alignment horizontal="left" vertical="center" indent="13"/>
    </xf>
    <xf numFmtId="0" fontId="7" fillId="0" borderId="0" xfId="0" applyFont="1" applyAlignment="1">
      <alignment horizontal="left" vertical="center" indent="2"/>
    </xf>
    <xf numFmtId="0" fontId="7" fillId="0" borderId="0" xfId="0" applyFont="1" applyAlignment="1">
      <alignment horizontal="left" vertical="center" indent="1"/>
    </xf>
    <xf numFmtId="0" fontId="6" fillId="0" borderId="0" xfId="0" applyFont="1" applyAlignment="1">
      <alignment horizontal="left" vertical="center" indent="3"/>
    </xf>
    <xf numFmtId="0" fontId="3" fillId="0" borderId="0" xfId="0" applyFont="1" applyAlignment="1">
      <alignment horizontal="left" vertical="center"/>
    </xf>
    <xf numFmtId="0" fontId="13" fillId="0" borderId="0" xfId="0" applyFont="1" applyAlignment="1">
      <alignment horizontal="left" vertical="center" wrapText="1"/>
    </xf>
    <xf numFmtId="0" fontId="6" fillId="0" borderId="0" xfId="0" applyFont="1" applyAlignment="1">
      <alignment horizontal="left" vertical="center" indent="4"/>
    </xf>
    <xf numFmtId="0" fontId="7" fillId="0" borderId="0" xfId="0" applyFont="1" applyAlignment="1">
      <alignment vertical="center" wrapText="1"/>
    </xf>
    <xf numFmtId="0" fontId="6" fillId="0" borderId="0" xfId="0" applyFont="1" applyAlignment="1">
      <alignment horizontal="left" vertical="center" wrapText="1"/>
    </xf>
    <xf numFmtId="0" fontId="11" fillId="0" borderId="0" xfId="0" applyFont="1" applyAlignment="1">
      <alignment horizontal="left" vertical="center" wrapText="1"/>
    </xf>
    <xf numFmtId="0" fontId="3" fillId="0" borderId="0" xfId="0" applyFont="1" applyAlignment="1">
      <alignment horizontal="right"/>
    </xf>
    <xf numFmtId="0" fontId="6" fillId="0" borderId="0" xfId="0" applyFont="1" applyAlignment="1">
      <alignment horizontal="left" vertical="center" wrapText="1" indent="2"/>
    </xf>
    <xf numFmtId="0" fontId="7" fillId="0" borderId="0" xfId="0" applyFont="1" applyAlignment="1">
      <alignment vertical="center"/>
    </xf>
    <xf numFmtId="0" fontId="3" fillId="0" borderId="8" xfId="0" applyFont="1" applyBorder="1" applyAlignment="1">
      <alignment horizontal="left"/>
    </xf>
    <xf numFmtId="0" fontId="3" fillId="0" borderId="8" xfId="0" applyFont="1" applyBorder="1"/>
    <xf numFmtId="0" fontId="6" fillId="0" borderId="0" xfId="0" applyFont="1" applyAlignment="1">
      <alignment horizontal="center" vertical="center" wrapText="1"/>
    </xf>
    <xf numFmtId="0" fontId="6" fillId="0" borderId="0" xfId="0" applyFont="1" applyAlignment="1">
      <alignment vertical="center"/>
    </xf>
    <xf numFmtId="0" fontId="18" fillId="0" borderId="0" xfId="0" applyFont="1"/>
    <xf numFmtId="0" fontId="3" fillId="0" borderId="0" xfId="0" applyFont="1" applyAlignment="1">
      <alignment horizontal="center"/>
    </xf>
    <xf numFmtId="0" fontId="19" fillId="0" borderId="0" xfId="2">
      <alignment vertical="center"/>
    </xf>
    <xf numFmtId="0" fontId="21" fillId="0" borderId="0" xfId="2" applyFont="1">
      <alignment vertical="center"/>
    </xf>
    <xf numFmtId="0" fontId="21" fillId="0" borderId="0" xfId="2" applyFont="1" applyAlignment="1">
      <alignment horizontal="left" vertical="center"/>
    </xf>
    <xf numFmtId="0" fontId="21" fillId="0" borderId="0" xfId="2" applyFont="1" applyAlignment="1">
      <alignment horizontal="center" vertical="center"/>
    </xf>
    <xf numFmtId="0" fontId="19" fillId="0" borderId="12" xfId="2" applyBorder="1">
      <alignment vertical="center"/>
    </xf>
    <xf numFmtId="9" fontId="22" fillId="0" borderId="9" xfId="2" applyNumberFormat="1" applyFont="1" applyBorder="1" applyAlignment="1">
      <alignment horizontal="center" vertical="center"/>
    </xf>
    <xf numFmtId="0" fontId="19" fillId="0" borderId="13" xfId="2" applyBorder="1">
      <alignment vertical="center"/>
    </xf>
    <xf numFmtId="0" fontId="21" fillId="0" borderId="0" xfId="2" applyFont="1" applyAlignment="1">
      <alignment horizontal="center" vertical="center" shrinkToFit="1"/>
    </xf>
    <xf numFmtId="177" fontId="21" fillId="0" borderId="0" xfId="2" applyNumberFormat="1" applyFont="1" applyAlignment="1">
      <alignment vertical="center" shrinkToFit="1"/>
    </xf>
    <xf numFmtId="9" fontId="22" fillId="0" borderId="14" xfId="2" applyNumberFormat="1" applyFont="1" applyBorder="1" applyAlignment="1">
      <alignment horizontal="center" vertical="center"/>
    </xf>
    <xf numFmtId="178" fontId="21" fillId="0" borderId="0" xfId="2" applyNumberFormat="1" applyFont="1" applyAlignment="1">
      <alignment vertical="center" shrinkToFit="1"/>
    </xf>
    <xf numFmtId="42" fontId="21" fillId="0" borderId="0" xfId="2" applyNumberFormat="1" applyFont="1" applyAlignment="1">
      <alignment vertical="center" shrinkToFit="1"/>
    </xf>
    <xf numFmtId="3" fontId="21" fillId="0" borderId="0" xfId="2" applyNumberFormat="1" applyFont="1" applyAlignment="1">
      <alignment vertical="center" shrinkToFit="1"/>
    </xf>
    <xf numFmtId="0" fontId="19" fillId="0" borderId="9" xfId="2" applyBorder="1">
      <alignment vertical="center"/>
    </xf>
    <xf numFmtId="179" fontId="19" fillId="0" borderId="9" xfId="2" applyNumberFormat="1" applyBorder="1">
      <alignment vertical="center"/>
    </xf>
    <xf numFmtId="179" fontId="19" fillId="0" borderId="0" xfId="2" applyNumberFormat="1" applyAlignment="1">
      <alignment vertical="center" shrinkToFit="1"/>
    </xf>
    <xf numFmtId="177" fontId="21" fillId="0" borderId="0" xfId="2" applyNumberFormat="1" applyFont="1" applyAlignment="1">
      <alignment horizontal="center" vertical="center"/>
    </xf>
    <xf numFmtId="2" fontId="19" fillId="0" borderId="0" xfId="2" applyNumberFormat="1">
      <alignment vertical="center"/>
    </xf>
    <xf numFmtId="0" fontId="7" fillId="0" borderId="0" xfId="2" applyFont="1" applyAlignment="1">
      <alignment vertical="center" wrapText="1"/>
    </xf>
    <xf numFmtId="0" fontId="26" fillId="0" borderId="0" xfId="2" applyFont="1" applyAlignment="1">
      <alignment horizontal="left" vertical="center"/>
    </xf>
    <xf numFmtId="0" fontId="21" fillId="0" borderId="0" xfId="2" applyFont="1" applyAlignment="1">
      <alignment horizontal="left"/>
    </xf>
    <xf numFmtId="0" fontId="3" fillId="0" borderId="0" xfId="2" applyFont="1" applyAlignment="1"/>
    <xf numFmtId="0" fontId="7" fillId="0" borderId="0" xfId="2" applyFont="1" applyAlignment="1">
      <alignment horizontal="left" vertical="center"/>
    </xf>
    <xf numFmtId="0" fontId="3" fillId="0" borderId="0" xfId="2" applyFont="1" applyAlignment="1">
      <alignment horizontal="left"/>
    </xf>
    <xf numFmtId="0" fontId="6" fillId="0" borderId="0" xfId="2" applyFont="1" applyAlignment="1">
      <alignment horizontal="left" vertical="center"/>
    </xf>
    <xf numFmtId="0" fontId="19" fillId="0" borderId="0" xfId="2" applyAlignment="1">
      <alignment horizontal="center" vertical="center"/>
    </xf>
    <xf numFmtId="0" fontId="29" fillId="0" borderId="0" xfId="2" applyFont="1">
      <alignment vertical="center"/>
    </xf>
    <xf numFmtId="0" fontId="19" fillId="0" borderId="15" xfId="2" applyBorder="1">
      <alignment vertical="center"/>
    </xf>
    <xf numFmtId="0" fontId="29" fillId="0" borderId="0" xfId="2" applyFont="1" applyAlignment="1">
      <alignment horizontal="center" vertical="center"/>
    </xf>
    <xf numFmtId="2" fontId="0" fillId="0" borderId="0" xfId="3" applyNumberFormat="1" applyFont="1">
      <alignment vertical="center"/>
    </xf>
    <xf numFmtId="0" fontId="19" fillId="0" borderId="11" xfId="2" applyBorder="1">
      <alignment vertical="center"/>
    </xf>
    <xf numFmtId="0" fontId="19" fillId="0" borderId="19" xfId="2" applyBorder="1">
      <alignment vertical="center"/>
    </xf>
    <xf numFmtId="0" fontId="19" fillId="0" borderId="18" xfId="2" applyBorder="1">
      <alignment vertical="center"/>
    </xf>
    <xf numFmtId="0" fontId="19" fillId="0" borderId="21" xfId="2" applyBorder="1">
      <alignment vertical="center"/>
    </xf>
    <xf numFmtId="0" fontId="19" fillId="0" borderId="23" xfId="2" applyBorder="1">
      <alignment vertical="center"/>
    </xf>
    <xf numFmtId="0" fontId="19" fillId="0" borderId="11" xfId="2" applyBorder="1" applyAlignment="1">
      <alignment vertical="center" shrinkToFit="1"/>
    </xf>
    <xf numFmtId="0" fontId="29" fillId="0" borderId="0" xfId="2" applyFont="1" applyAlignment="1" applyProtection="1">
      <alignment horizontal="center" vertical="center"/>
      <protection locked="0"/>
    </xf>
    <xf numFmtId="0" fontId="33" fillId="0" borderId="0" xfId="2" applyFont="1">
      <alignment vertical="center"/>
    </xf>
    <xf numFmtId="0" fontId="33" fillId="0" borderId="18" xfId="2" applyFont="1" applyBorder="1">
      <alignment vertical="center"/>
    </xf>
    <xf numFmtId="0" fontId="19" fillId="0" borderId="24" xfId="2" applyBorder="1">
      <alignment vertical="center"/>
    </xf>
    <xf numFmtId="0" fontId="19" fillId="0" borderId="8" xfId="2" applyBorder="1">
      <alignment vertical="center"/>
    </xf>
    <xf numFmtId="181" fontId="19" fillId="0" borderId="0" xfId="2" applyNumberFormat="1">
      <alignment vertical="center"/>
    </xf>
    <xf numFmtId="182" fontId="19" fillId="0" borderId="0" xfId="2" applyNumberFormat="1">
      <alignment vertical="center"/>
    </xf>
    <xf numFmtId="0" fontId="19" fillId="0" borderId="29" xfId="2" applyBorder="1">
      <alignment vertical="center"/>
    </xf>
    <xf numFmtId="181" fontId="19" fillId="0" borderId="0" xfId="2" applyNumberFormat="1" applyAlignment="1">
      <alignment horizontal="center" vertical="center"/>
    </xf>
    <xf numFmtId="182" fontId="19" fillId="0" borderId="0" xfId="2" applyNumberFormat="1" applyAlignment="1">
      <alignment horizontal="center" vertical="center"/>
    </xf>
    <xf numFmtId="183" fontId="19" fillId="0" borderId="0" xfId="2" applyNumberFormat="1" applyAlignment="1">
      <alignment horizontal="center" vertical="center"/>
    </xf>
    <xf numFmtId="177" fontId="6" fillId="0" borderId="0" xfId="0" applyNumberFormat="1" applyFont="1" applyAlignment="1">
      <alignment vertical="center" wrapText="1"/>
    </xf>
    <xf numFmtId="0" fontId="13" fillId="0" borderId="0" xfId="0" applyFont="1"/>
    <xf numFmtId="0" fontId="13" fillId="0" borderId="0" xfId="0" applyFont="1" applyAlignment="1">
      <alignment horizontal="left"/>
    </xf>
    <xf numFmtId="0" fontId="34" fillId="0" borderId="0" xfId="0" applyFont="1" applyAlignment="1">
      <alignment horizontal="left" vertical="center"/>
    </xf>
    <xf numFmtId="0" fontId="35" fillId="0" borderId="0" xfId="2" applyFont="1">
      <alignment vertical="center"/>
    </xf>
    <xf numFmtId="0" fontId="36" fillId="0" borderId="0" xfId="2" applyFont="1">
      <alignment vertical="center"/>
    </xf>
    <xf numFmtId="0" fontId="7" fillId="0" borderId="0" xfId="0" applyFont="1"/>
    <xf numFmtId="0" fontId="37" fillId="0" borderId="0" xfId="2" applyFont="1">
      <alignment vertical="center"/>
    </xf>
    <xf numFmtId="0" fontId="37" fillId="0" borderId="0" xfId="2" applyFont="1" applyAlignment="1">
      <alignment horizontal="center" vertical="center" shrinkToFit="1"/>
    </xf>
    <xf numFmtId="177" fontId="37" fillId="0" borderId="0" xfId="2" applyNumberFormat="1" applyFont="1" applyAlignment="1">
      <alignment vertical="center" shrinkToFit="1"/>
    </xf>
    <xf numFmtId="178" fontId="37" fillId="0" borderId="0" xfId="2" applyNumberFormat="1" applyFont="1" applyAlignment="1">
      <alignment vertical="center" shrinkToFit="1"/>
    </xf>
    <xf numFmtId="0" fontId="37" fillId="0" borderId="0" xfId="2" applyFont="1" applyAlignment="1">
      <alignment horizontal="center" vertical="center"/>
    </xf>
    <xf numFmtId="177" fontId="37" fillId="0" borderId="0" xfId="2" applyNumberFormat="1" applyFont="1" applyAlignment="1">
      <alignment horizontal="center" vertical="center"/>
    </xf>
    <xf numFmtId="42" fontId="38" fillId="0" borderId="0" xfId="2" applyNumberFormat="1" applyFont="1" applyAlignment="1">
      <alignment vertical="center" shrinkToFit="1"/>
    </xf>
    <xf numFmtId="0" fontId="19" fillId="4" borderId="0" xfId="2" applyFill="1">
      <alignment vertical="center"/>
    </xf>
    <xf numFmtId="0" fontId="19" fillId="4" borderId="11" xfId="2" applyFill="1" applyBorder="1" applyAlignment="1">
      <alignment vertical="center" shrinkToFit="1"/>
    </xf>
    <xf numFmtId="0" fontId="40" fillId="0" borderId="0" xfId="0" applyFont="1"/>
    <xf numFmtId="0" fontId="8" fillId="5" borderId="9" xfId="0" applyFont="1" applyFill="1" applyBorder="1" applyAlignment="1">
      <alignment horizontal="left" vertical="center"/>
    </xf>
    <xf numFmtId="0" fontId="0" fillId="0" borderId="9" xfId="0" applyBorder="1" applyAlignment="1">
      <alignment horizontal="left" vertical="center"/>
    </xf>
    <xf numFmtId="0" fontId="0" fillId="0" borderId="9" xfId="0" applyBorder="1" applyAlignment="1">
      <alignment vertical="center"/>
    </xf>
    <xf numFmtId="58" fontId="0" fillId="0" borderId="9" xfId="0" applyNumberFormat="1" applyBorder="1" applyAlignment="1">
      <alignment horizontal="left" vertical="center"/>
    </xf>
    <xf numFmtId="0" fontId="6" fillId="0" borderId="9" xfId="0" applyFont="1" applyBorder="1" applyAlignment="1">
      <alignment horizontal="left" vertical="center"/>
    </xf>
    <xf numFmtId="0" fontId="7" fillId="0" borderId="9" xfId="0" applyFont="1" applyBorder="1" applyAlignment="1">
      <alignment horizontal="left" vertical="center"/>
    </xf>
    <xf numFmtId="0" fontId="0" fillId="0" borderId="9" xfId="0" applyBorder="1" applyAlignment="1">
      <alignment vertical="center" wrapText="1"/>
    </xf>
    <xf numFmtId="0" fontId="7" fillId="0" borderId="0" xfId="0" applyFont="1" applyAlignment="1">
      <alignment horizontal="center" vertical="center" wrapText="1"/>
    </xf>
    <xf numFmtId="0" fontId="12" fillId="0" borderId="0" xfId="0" applyFont="1" applyAlignment="1">
      <alignment horizontal="center" vertical="center" wrapText="1"/>
    </xf>
    <xf numFmtId="42" fontId="37" fillId="0" borderId="0" xfId="2" applyNumberFormat="1" applyFont="1" applyAlignment="1">
      <alignment horizontal="center" vertical="center" shrinkToFit="1"/>
    </xf>
    <xf numFmtId="42" fontId="38" fillId="0" borderId="0" xfId="2" applyNumberFormat="1" applyFont="1" applyAlignment="1">
      <alignment horizontal="center" vertical="center" shrinkToFit="1"/>
    </xf>
    <xf numFmtId="3" fontId="37" fillId="0" borderId="0" xfId="2" applyNumberFormat="1" applyFont="1" applyAlignment="1">
      <alignment horizontal="center" vertical="center" shrinkToFit="1"/>
    </xf>
    <xf numFmtId="177" fontId="37" fillId="0" borderId="0" xfId="2" applyNumberFormat="1" applyFont="1" applyAlignment="1">
      <alignment horizontal="center" vertical="center" shrinkToFit="1"/>
    </xf>
    <xf numFmtId="0" fontId="7" fillId="0" borderId="9" xfId="0" applyFont="1" applyBorder="1" applyAlignment="1">
      <alignment horizontal="left" vertical="center" wrapText="1"/>
    </xf>
    <xf numFmtId="0" fontId="6" fillId="0" borderId="17" xfId="0" applyFont="1" applyBorder="1" applyAlignment="1">
      <alignment vertical="center" wrapText="1"/>
    </xf>
    <xf numFmtId="0" fontId="6" fillId="0" borderId="18" xfId="0" applyFont="1" applyBorder="1" applyAlignment="1">
      <alignment vertical="center" wrapText="1"/>
    </xf>
    <xf numFmtId="0" fontId="3" fillId="0" borderId="18" xfId="0" applyFont="1" applyBorder="1"/>
    <xf numFmtId="0" fontId="6" fillId="0" borderId="23" xfId="0" applyFont="1" applyBorder="1" applyAlignment="1">
      <alignment vertical="center" wrapText="1"/>
    </xf>
    <xf numFmtId="0" fontId="6" fillId="0" borderId="16" xfId="0" applyFont="1" applyBorder="1" applyAlignment="1">
      <alignment vertical="center" wrapText="1"/>
    </xf>
    <xf numFmtId="0" fontId="6" fillId="0" borderId="33" xfId="0" applyFont="1" applyBorder="1" applyAlignment="1">
      <alignment vertical="center" wrapText="1"/>
    </xf>
    <xf numFmtId="0" fontId="6" fillId="0" borderId="20" xfId="0" applyFont="1" applyBorder="1" applyAlignment="1">
      <alignment vertical="center" wrapText="1"/>
    </xf>
    <xf numFmtId="0" fontId="6" fillId="0" borderId="8" xfId="0" applyFont="1" applyBorder="1" applyAlignment="1">
      <alignment vertical="center" wrapText="1"/>
    </xf>
    <xf numFmtId="0" fontId="6" fillId="0" borderId="21" xfId="0" applyFont="1" applyBorder="1" applyAlignment="1">
      <alignment vertical="center" wrapText="1"/>
    </xf>
    <xf numFmtId="0" fontId="6" fillId="0" borderId="10" xfId="0" applyFont="1" applyBorder="1" applyAlignment="1">
      <alignment vertical="center" wrapText="1"/>
    </xf>
    <xf numFmtId="0" fontId="6" fillId="0" borderId="15" xfId="0" applyFont="1" applyBorder="1" applyAlignment="1">
      <alignment vertical="center" wrapText="1"/>
    </xf>
    <xf numFmtId="0" fontId="3" fillId="0" borderId="15" xfId="0" applyFont="1" applyBorder="1"/>
    <xf numFmtId="0" fontId="6" fillId="0" borderId="11" xfId="0" applyFont="1" applyBorder="1" applyAlignment="1">
      <alignment vertical="center" wrapText="1"/>
    </xf>
    <xf numFmtId="0" fontId="42" fillId="0" borderId="0" xfId="0" applyFont="1"/>
    <xf numFmtId="0" fontId="43" fillId="0" borderId="0" xfId="0" applyFont="1" applyAlignment="1">
      <alignment horizontal="center" vertical="center"/>
    </xf>
    <xf numFmtId="0" fontId="44" fillId="0" borderId="0" xfId="0" applyFont="1" applyAlignment="1">
      <alignment horizontal="center" vertical="center"/>
    </xf>
    <xf numFmtId="0" fontId="45" fillId="0" borderId="0" xfId="0" applyFont="1" applyAlignment="1">
      <alignment horizontal="left" vertical="center"/>
    </xf>
    <xf numFmtId="0" fontId="47" fillId="0" borderId="0" xfId="0" applyFont="1" applyAlignment="1">
      <alignment horizontal="left" vertical="center"/>
    </xf>
    <xf numFmtId="0" fontId="46" fillId="0" borderId="0" xfId="0" applyFont="1" applyAlignment="1">
      <alignment horizontal="left" vertical="center"/>
    </xf>
    <xf numFmtId="0" fontId="46" fillId="0" borderId="0" xfId="0" applyFont="1" applyAlignment="1">
      <alignment horizontal="left" vertical="center" wrapText="1"/>
    </xf>
    <xf numFmtId="0" fontId="42" fillId="0" borderId="0" xfId="0" applyFont="1" applyAlignment="1">
      <alignment horizontal="right" vertical="center"/>
    </xf>
    <xf numFmtId="0" fontId="42" fillId="0" borderId="0" xfId="0" applyFont="1" applyAlignment="1">
      <alignment vertical="center"/>
    </xf>
    <xf numFmtId="0" fontId="46" fillId="0" borderId="0" xfId="0" applyFont="1" applyAlignment="1">
      <alignment vertical="center" wrapText="1"/>
    </xf>
    <xf numFmtId="0" fontId="46" fillId="0" borderId="0" xfId="0" applyFont="1" applyAlignment="1">
      <alignment vertical="center"/>
    </xf>
    <xf numFmtId="0" fontId="46" fillId="0" borderId="15" xfId="0" applyFont="1" applyBorder="1" applyAlignment="1">
      <alignment vertical="center"/>
    </xf>
    <xf numFmtId="0" fontId="47" fillId="0" borderId="0" xfId="0" applyFont="1" applyAlignment="1">
      <alignment vertical="center"/>
    </xf>
    <xf numFmtId="0" fontId="46" fillId="0" borderId="10" xfId="0" applyFont="1" applyBorder="1" applyAlignment="1">
      <alignment vertical="center"/>
    </xf>
    <xf numFmtId="0" fontId="46" fillId="0" borderId="11" xfId="0" applyFont="1" applyBorder="1" applyAlignment="1">
      <alignment vertical="center"/>
    </xf>
    <xf numFmtId="0" fontId="46" fillId="0" borderId="0" xfId="0" applyFont="1" applyAlignment="1">
      <alignment horizontal="center" vertical="center"/>
    </xf>
    <xf numFmtId="0" fontId="46" fillId="0" borderId="8" xfId="0" applyFont="1" applyBorder="1" applyAlignment="1">
      <alignment vertical="center"/>
    </xf>
    <xf numFmtId="0" fontId="3" fillId="0" borderId="9" xfId="0" applyFont="1" applyBorder="1" applyAlignment="1">
      <alignment horizontal="left" vertical="center"/>
    </xf>
    <xf numFmtId="0" fontId="3" fillId="0" borderId="0" xfId="0" applyFont="1" applyAlignment="1">
      <alignment vertical="center" wrapText="1"/>
    </xf>
    <xf numFmtId="0" fontId="3" fillId="0" borderId="0" xfId="0" applyFont="1" applyAlignment="1">
      <alignment vertical="center"/>
    </xf>
    <xf numFmtId="0" fontId="3" fillId="0" borderId="17" xfId="0" applyFont="1" applyBorder="1" applyAlignment="1">
      <alignment vertical="center"/>
    </xf>
    <xf numFmtId="0" fontId="3" fillId="0" borderId="18" xfId="0" applyFont="1" applyBorder="1" applyAlignment="1">
      <alignment vertical="center"/>
    </xf>
    <xf numFmtId="0" fontId="3" fillId="0" borderId="16" xfId="0" applyFont="1" applyBorder="1" applyAlignment="1">
      <alignment vertical="center"/>
    </xf>
    <xf numFmtId="0" fontId="42" fillId="0" borderId="0" xfId="0" applyFont="1" applyAlignment="1">
      <alignment horizontal="right"/>
    </xf>
    <xf numFmtId="0" fontId="46" fillId="0" borderId="0" xfId="0" applyFont="1"/>
    <xf numFmtId="0" fontId="47" fillId="0" borderId="0" xfId="0" applyFont="1" applyAlignment="1">
      <alignment horizontal="left" vertical="center" wrapText="1"/>
    </xf>
    <xf numFmtId="0" fontId="47" fillId="0" borderId="0" xfId="0" applyFont="1"/>
    <xf numFmtId="0" fontId="44" fillId="0" borderId="0" xfId="0" applyFont="1" applyAlignment="1">
      <alignment vertical="center"/>
    </xf>
    <xf numFmtId="0" fontId="48" fillId="0" borderId="0" xfId="0" applyFont="1" applyAlignment="1">
      <alignment vertical="center"/>
    </xf>
    <xf numFmtId="0" fontId="42" fillId="0" borderId="8" xfId="0" applyFont="1" applyBorder="1"/>
    <xf numFmtId="0" fontId="52" fillId="0" borderId="0" xfId="0" applyFont="1" applyAlignment="1">
      <alignment horizontal="center" vertical="center"/>
    </xf>
    <xf numFmtId="0" fontId="53" fillId="0" borderId="0" xfId="0" applyFont="1" applyAlignment="1">
      <alignment horizontal="center" vertical="center"/>
    </xf>
    <xf numFmtId="0" fontId="54" fillId="0" borderId="0" xfId="0" applyFont="1" applyAlignment="1">
      <alignment horizontal="center" vertical="center"/>
    </xf>
    <xf numFmtId="0" fontId="54" fillId="0" borderId="0" xfId="0" applyFont="1" applyAlignment="1">
      <alignment horizontal="center"/>
    </xf>
    <xf numFmtId="0" fontId="55" fillId="0" borderId="0" xfId="0" applyFont="1"/>
    <xf numFmtId="0" fontId="50" fillId="0" borderId="0" xfId="0" applyFont="1" applyAlignment="1">
      <alignment vertical="center"/>
    </xf>
    <xf numFmtId="0" fontId="46" fillId="0" borderId="0" xfId="0" applyFont="1" applyAlignment="1">
      <alignment horizontal="center"/>
    </xf>
    <xf numFmtId="58" fontId="3" fillId="0" borderId="9" xfId="0" applyNumberFormat="1" applyFont="1" applyBorder="1" applyAlignment="1">
      <alignment horizontal="left" vertical="center"/>
    </xf>
    <xf numFmtId="0" fontId="46" fillId="0" borderId="0" xfId="0" applyFont="1" applyAlignment="1">
      <alignment vertical="top"/>
    </xf>
    <xf numFmtId="0" fontId="19" fillId="0" borderId="9" xfId="2" applyBorder="1" applyAlignment="1">
      <alignment horizontal="center" vertical="center"/>
    </xf>
    <xf numFmtId="183" fontId="19" fillId="0" borderId="9" xfId="2" applyNumberFormat="1" applyBorder="1" applyAlignment="1">
      <alignment horizontal="center" vertical="center"/>
    </xf>
    <xf numFmtId="0" fontId="19" fillId="0" borderId="30" xfId="2" applyBorder="1" applyAlignment="1">
      <alignment horizontal="center" vertical="center"/>
    </xf>
    <xf numFmtId="0" fontId="19" fillId="0" borderId="31" xfId="2" applyBorder="1" applyAlignment="1">
      <alignment horizontal="center" vertical="center"/>
    </xf>
    <xf numFmtId="0" fontId="19" fillId="0" borderId="32" xfId="2" applyBorder="1" applyAlignment="1">
      <alignment horizontal="center" vertical="center"/>
    </xf>
    <xf numFmtId="0" fontId="19" fillId="0" borderId="22" xfId="2" applyBorder="1" applyAlignment="1">
      <alignment horizontal="center" vertical="center"/>
    </xf>
    <xf numFmtId="0" fontId="19" fillId="4" borderId="9" xfId="2" applyFill="1" applyBorder="1" applyAlignment="1">
      <alignment vertical="center" shrinkToFit="1"/>
    </xf>
    <xf numFmtId="0" fontId="19" fillId="4" borderId="10" xfId="2" applyFill="1" applyBorder="1" applyAlignment="1">
      <alignment horizontal="right" vertical="center" shrinkToFit="1"/>
    </xf>
    <xf numFmtId="0" fontId="19" fillId="4" borderId="15" xfId="2" applyFill="1" applyBorder="1" applyAlignment="1">
      <alignment horizontal="right" vertical="center" shrinkToFit="1"/>
    </xf>
    <xf numFmtId="0" fontId="19" fillId="0" borderId="9" xfId="2" applyBorder="1" applyAlignment="1">
      <alignment vertical="center" shrinkToFit="1"/>
    </xf>
    <xf numFmtId="0" fontId="19" fillId="0" borderId="10" xfId="2" applyBorder="1" applyAlignment="1">
      <alignment horizontal="right" vertical="center" shrinkToFit="1"/>
    </xf>
    <xf numFmtId="0" fontId="19" fillId="0" borderId="15" xfId="2" applyBorder="1" applyAlignment="1">
      <alignment horizontal="right" vertical="center" shrinkToFit="1"/>
    </xf>
    <xf numFmtId="0" fontId="29" fillId="0" borderId="0" xfId="2" applyFont="1" applyAlignment="1">
      <alignment horizontal="center" vertical="center"/>
    </xf>
    <xf numFmtId="0" fontId="31" fillId="0" borderId="22" xfId="2" applyFont="1" applyBorder="1">
      <alignment vertical="center"/>
    </xf>
    <xf numFmtId="0" fontId="19" fillId="0" borderId="20" xfId="2" applyBorder="1" applyAlignment="1">
      <alignment horizontal="center" vertical="center"/>
    </xf>
    <xf numFmtId="0" fontId="19" fillId="0" borderId="8" xfId="2" applyBorder="1" applyAlignment="1">
      <alignment horizontal="center" vertical="center"/>
    </xf>
    <xf numFmtId="0" fontId="19" fillId="0" borderId="11" xfId="2" applyBorder="1" applyAlignment="1">
      <alignment horizontal="center" vertical="center"/>
    </xf>
    <xf numFmtId="181" fontId="19" fillId="0" borderId="20" xfId="2" applyNumberFormat="1" applyBorder="1" applyAlignment="1">
      <alignment horizontal="center" vertical="center"/>
    </xf>
    <xf numFmtId="181" fontId="19" fillId="0" borderId="15" xfId="2" applyNumberFormat="1" applyBorder="1" applyAlignment="1">
      <alignment horizontal="center" vertical="center"/>
    </xf>
    <xf numFmtId="181" fontId="19" fillId="0" borderId="11" xfId="2" applyNumberFormat="1" applyBorder="1" applyAlignment="1">
      <alignment horizontal="center" vertical="center"/>
    </xf>
    <xf numFmtId="0" fontId="19" fillId="0" borderId="3" xfId="2" applyBorder="1" applyAlignment="1">
      <alignment horizontal="left" vertical="center"/>
    </xf>
    <xf numFmtId="0" fontId="19" fillId="0" borderId="4" xfId="2" applyBorder="1" applyAlignment="1">
      <alignment horizontal="left" vertical="center"/>
    </xf>
    <xf numFmtId="0" fontId="19" fillId="0" borderId="1" xfId="2" applyBorder="1" applyAlignment="1">
      <alignment horizontal="left" vertical="center"/>
    </xf>
    <xf numFmtId="0" fontId="19" fillId="0" borderId="7" xfId="2" applyBorder="1">
      <alignment vertical="center"/>
    </xf>
    <xf numFmtId="0" fontId="19" fillId="0" borderId="6" xfId="2" applyBorder="1">
      <alignment vertical="center"/>
    </xf>
    <xf numFmtId="0" fontId="19" fillId="0" borderId="5" xfId="2" applyBorder="1">
      <alignment vertical="center"/>
    </xf>
    <xf numFmtId="0" fontId="19" fillId="0" borderId="9" xfId="2" applyBorder="1">
      <alignment vertical="center"/>
    </xf>
    <xf numFmtId="181" fontId="19" fillId="0" borderId="10" xfId="2" applyNumberFormat="1" applyBorder="1" applyAlignment="1">
      <alignment horizontal="center" vertical="center"/>
    </xf>
    <xf numFmtId="0" fontId="19" fillId="0" borderId="22" xfId="2" applyBorder="1">
      <alignment vertical="center"/>
    </xf>
    <xf numFmtId="0" fontId="33" fillId="0" borderId="27" xfId="2" applyFont="1" applyBorder="1">
      <alignment vertical="center"/>
    </xf>
    <xf numFmtId="0" fontId="33" fillId="0" borderId="26" xfId="2" applyFont="1" applyBorder="1">
      <alignment vertical="center"/>
    </xf>
    <xf numFmtId="0" fontId="19" fillId="0" borderId="27" xfId="2" applyBorder="1">
      <alignment vertical="center"/>
    </xf>
    <xf numFmtId="0" fontId="19" fillId="0" borderId="26" xfId="2" applyBorder="1">
      <alignment vertical="center"/>
    </xf>
    <xf numFmtId="0" fontId="19" fillId="0" borderId="28" xfId="2" applyBorder="1">
      <alignment vertical="center"/>
    </xf>
    <xf numFmtId="0" fontId="19" fillId="0" borderId="3" xfId="2" applyBorder="1" applyAlignment="1">
      <alignment horizontal="center" vertical="center"/>
    </xf>
    <xf numFmtId="0" fontId="19" fillId="0" borderId="4" xfId="2" applyBorder="1" applyAlignment="1">
      <alignment horizontal="center" vertical="center"/>
    </xf>
    <xf numFmtId="0" fontId="19" fillId="0" borderId="1" xfId="2" applyBorder="1" applyAlignment="1">
      <alignment horizontal="center" vertical="center"/>
    </xf>
    <xf numFmtId="0" fontId="19" fillId="0" borderId="25" xfId="2" applyBorder="1" applyAlignment="1">
      <alignment horizontal="center" vertical="center"/>
    </xf>
    <xf numFmtId="0" fontId="19" fillId="0" borderId="26" xfId="2" applyBorder="1" applyAlignment="1">
      <alignment horizontal="center" vertical="center"/>
    </xf>
    <xf numFmtId="0" fontId="19" fillId="0" borderId="15" xfId="2" applyBorder="1" applyAlignment="1">
      <alignment horizontal="center" vertical="center"/>
    </xf>
    <xf numFmtId="181" fontId="19" fillId="0" borderId="9" xfId="2" applyNumberFormat="1" applyBorder="1" applyAlignment="1">
      <alignment horizontal="center" vertical="center"/>
    </xf>
    <xf numFmtId="0" fontId="29" fillId="0" borderId="16" xfId="2" applyFont="1" applyBorder="1" applyAlignment="1">
      <alignment horizontal="center" vertical="center"/>
    </xf>
    <xf numFmtId="0" fontId="17" fillId="0" borderId="0" xfId="2" applyFont="1" applyAlignment="1">
      <alignment horizontal="center" vertical="center"/>
    </xf>
    <xf numFmtId="0" fontId="22" fillId="0" borderId="10" xfId="2" applyFont="1" applyBorder="1">
      <alignment vertical="center"/>
    </xf>
    <xf numFmtId="0" fontId="22" fillId="0" borderId="15" xfId="2" applyFont="1" applyBorder="1">
      <alignment vertical="center"/>
    </xf>
    <xf numFmtId="0" fontId="22" fillId="0" borderId="11" xfId="2" applyFont="1" applyBorder="1">
      <alignment vertical="center"/>
    </xf>
    <xf numFmtId="0" fontId="33" fillId="0" borderId="10" xfId="2" applyFont="1" applyBorder="1">
      <alignment vertical="center"/>
    </xf>
    <xf numFmtId="0" fontId="33" fillId="0" borderId="15" xfId="2" applyFont="1" applyBorder="1">
      <alignment vertical="center"/>
    </xf>
    <xf numFmtId="0" fontId="33" fillId="0" borderId="11" xfId="2" applyFont="1" applyBorder="1">
      <alignment vertical="center"/>
    </xf>
    <xf numFmtId="0" fontId="30" fillId="0" borderId="10" xfId="2" applyFont="1" applyBorder="1">
      <alignment vertical="center"/>
    </xf>
    <xf numFmtId="0" fontId="30" fillId="0" borderId="15" xfId="2" applyFont="1" applyBorder="1">
      <alignment vertical="center"/>
    </xf>
    <xf numFmtId="0" fontId="30" fillId="0" borderId="11" xfId="2" applyFont="1" applyBorder="1">
      <alignment vertical="center"/>
    </xf>
    <xf numFmtId="0" fontId="19" fillId="0" borderId="10" xfId="2" applyBorder="1">
      <alignment vertical="center"/>
    </xf>
    <xf numFmtId="0" fontId="19" fillId="0" borderId="15" xfId="2" applyBorder="1">
      <alignment vertical="center"/>
    </xf>
    <xf numFmtId="0" fontId="19" fillId="0" borderId="11" xfId="2" applyBorder="1">
      <alignment vertical="center"/>
    </xf>
    <xf numFmtId="0" fontId="19" fillId="0" borderId="17" xfId="2" applyBorder="1">
      <alignment vertical="center"/>
    </xf>
    <xf numFmtId="0" fontId="19" fillId="0" borderId="18" xfId="2" applyBorder="1">
      <alignment vertical="center"/>
    </xf>
    <xf numFmtId="0" fontId="19" fillId="0" borderId="20" xfId="2" applyBorder="1" applyAlignment="1">
      <alignment vertical="center" shrinkToFit="1"/>
    </xf>
    <xf numFmtId="0" fontId="19" fillId="0" borderId="8" xfId="2" applyBorder="1" applyAlignment="1">
      <alignment vertical="center" shrinkToFit="1"/>
    </xf>
    <xf numFmtId="0" fontId="19" fillId="0" borderId="21" xfId="2" applyBorder="1" applyAlignment="1">
      <alignment vertical="center" shrinkToFit="1"/>
    </xf>
    <xf numFmtId="0" fontId="19" fillId="0" borderId="10" xfId="2" applyBorder="1" applyAlignment="1">
      <alignment vertical="center" shrinkToFit="1"/>
    </xf>
    <xf numFmtId="0" fontId="19" fillId="0" borderId="15" xfId="2" applyBorder="1" applyAlignment="1">
      <alignment vertical="center" shrinkToFit="1"/>
    </xf>
    <xf numFmtId="0" fontId="19" fillId="0" borderId="11" xfId="2" applyBorder="1" applyAlignment="1">
      <alignment vertical="center" shrinkToFit="1"/>
    </xf>
    <xf numFmtId="0" fontId="31" fillId="0" borderId="10" xfId="2" applyFont="1" applyBorder="1">
      <alignment vertical="center"/>
    </xf>
    <xf numFmtId="0" fontId="31" fillId="0" borderId="15" xfId="2" applyFont="1" applyBorder="1">
      <alignment vertical="center"/>
    </xf>
    <xf numFmtId="0" fontId="31" fillId="0" borderId="11" xfId="2" applyFont="1" applyBorder="1">
      <alignment vertical="center"/>
    </xf>
    <xf numFmtId="0" fontId="19" fillId="0" borderId="14" xfId="2" applyBorder="1">
      <alignment vertical="center"/>
    </xf>
    <xf numFmtId="0" fontId="19" fillId="0" borderId="10" xfId="2" applyBorder="1" applyAlignment="1">
      <alignment horizontal="center" vertical="center"/>
    </xf>
    <xf numFmtId="0" fontId="19" fillId="0" borderId="2" xfId="2" applyBorder="1" applyAlignment="1">
      <alignment horizontal="center" vertical="center"/>
    </xf>
    <xf numFmtId="0" fontId="19" fillId="0" borderId="21" xfId="2" applyBorder="1" applyAlignment="1">
      <alignment horizontal="center" vertical="center"/>
    </xf>
    <xf numFmtId="9" fontId="29" fillId="0" borderId="0" xfId="2" applyNumberFormat="1" applyFont="1" applyAlignment="1">
      <alignment horizontal="center" vertical="center"/>
    </xf>
    <xf numFmtId="0" fontId="30" fillId="0" borderId="9" xfId="2" applyFont="1" applyBorder="1" applyAlignment="1">
      <alignment horizontal="center" vertical="center"/>
    </xf>
    <xf numFmtId="0" fontId="19" fillId="0" borderId="16" xfId="2" applyBorder="1" applyAlignment="1">
      <alignment horizontal="center" vertical="center"/>
    </xf>
    <xf numFmtId="0" fontId="19" fillId="0" borderId="0" xfId="2" applyAlignment="1">
      <alignment horizontal="center" vertical="center"/>
    </xf>
    <xf numFmtId="0" fontId="31" fillId="0" borderId="17" xfId="2" applyFont="1" applyBorder="1" applyAlignment="1">
      <alignment horizontal="center" vertical="center"/>
    </xf>
    <xf numFmtId="0" fontId="31" fillId="0" borderId="18" xfId="2" applyFont="1" applyBorder="1" applyAlignment="1">
      <alignment horizontal="center" vertical="center"/>
    </xf>
    <xf numFmtId="0" fontId="32" fillId="0" borderId="0" xfId="2" applyFont="1">
      <alignment vertical="center"/>
    </xf>
    <xf numFmtId="0" fontId="27" fillId="0" borderId="0" xfId="2" applyFont="1" applyAlignment="1">
      <alignment horizontal="center" vertical="center"/>
    </xf>
    <xf numFmtId="0" fontId="27" fillId="0" borderId="8" xfId="2" applyFont="1" applyBorder="1" applyAlignment="1">
      <alignment horizontal="center" vertical="center"/>
    </xf>
    <xf numFmtId="0" fontId="27" fillId="0" borderId="0" xfId="2" applyFont="1" applyAlignment="1">
      <alignment vertical="center" shrinkToFit="1"/>
    </xf>
    <xf numFmtId="0" fontId="27" fillId="0" borderId="8" xfId="2" applyFont="1" applyBorder="1" applyAlignment="1">
      <alignment vertical="center" shrinkToFit="1"/>
    </xf>
    <xf numFmtId="0" fontId="19" fillId="4" borderId="0" xfId="2" applyFill="1" applyAlignment="1">
      <alignment horizontal="center" vertical="center"/>
    </xf>
    <xf numFmtId="180" fontId="28" fillId="4" borderId="3" xfId="2" applyNumberFormat="1" applyFont="1" applyFill="1" applyBorder="1" applyAlignment="1">
      <alignment horizontal="center" vertical="center"/>
    </xf>
    <xf numFmtId="180" fontId="28" fillId="4" borderId="4" xfId="2" applyNumberFormat="1" applyFont="1" applyFill="1" applyBorder="1" applyAlignment="1">
      <alignment horizontal="center" vertical="center"/>
    </xf>
    <xf numFmtId="180" fontId="28" fillId="4" borderId="1" xfId="2" applyNumberFormat="1" applyFont="1" applyFill="1" applyBorder="1" applyAlignment="1">
      <alignment horizontal="center" vertical="center"/>
    </xf>
    <xf numFmtId="42" fontId="21" fillId="0" borderId="9" xfId="2" applyNumberFormat="1" applyFont="1" applyBorder="1" applyAlignment="1">
      <alignment horizontal="center" vertical="center" shrinkToFit="1"/>
    </xf>
    <xf numFmtId="42" fontId="23" fillId="0" borderId="9" xfId="2" applyNumberFormat="1" applyFont="1" applyBorder="1" applyAlignment="1">
      <alignment horizontal="center" vertical="center" shrinkToFit="1"/>
    </xf>
    <xf numFmtId="3" fontId="21" fillId="0" borderId="9" xfId="2" applyNumberFormat="1" applyFont="1" applyBorder="1" applyAlignment="1">
      <alignment horizontal="center" vertical="center" shrinkToFit="1"/>
    </xf>
    <xf numFmtId="177" fontId="21" fillId="0" borderId="9" xfId="2" applyNumberFormat="1" applyFont="1" applyBorder="1" applyAlignment="1">
      <alignment horizontal="center" vertical="center" shrinkToFit="1"/>
    </xf>
    <xf numFmtId="42" fontId="24" fillId="0" borderId="0" xfId="2" applyNumberFormat="1" applyFont="1" applyAlignment="1">
      <alignment horizontal="center" vertical="center" shrinkToFit="1"/>
    </xf>
    <xf numFmtId="42" fontId="25" fillId="0" borderId="0" xfId="2" applyNumberFormat="1" applyFont="1" applyAlignment="1">
      <alignment horizontal="center" vertical="center" shrinkToFit="1"/>
    </xf>
    <xf numFmtId="0" fontId="6" fillId="0" borderId="0" xfId="2" applyFont="1" applyAlignment="1">
      <alignment vertical="center" wrapText="1"/>
    </xf>
    <xf numFmtId="0" fontId="21" fillId="0" borderId="9" xfId="2" applyFont="1" applyBorder="1" applyAlignment="1">
      <alignment horizontal="center" vertical="center"/>
    </xf>
    <xf numFmtId="177" fontId="21" fillId="0" borderId="9" xfId="2" applyNumberFormat="1" applyFont="1" applyBorder="1" applyAlignment="1">
      <alignment horizontal="center" vertical="center"/>
    </xf>
    <xf numFmtId="42" fontId="21" fillId="0" borderId="0" xfId="2" applyNumberFormat="1" applyFont="1" applyAlignment="1">
      <alignment horizontal="left" vertical="center" shrinkToFit="1"/>
    </xf>
    <xf numFmtId="42" fontId="21" fillId="3" borderId="9" xfId="2" applyNumberFormat="1" applyFont="1" applyFill="1" applyBorder="1" applyAlignment="1">
      <alignment horizontal="center" vertical="center" shrinkToFit="1"/>
    </xf>
    <xf numFmtId="3" fontId="21" fillId="3" borderId="9" xfId="2" applyNumberFormat="1" applyFont="1" applyFill="1" applyBorder="1" applyAlignment="1">
      <alignment horizontal="center" vertical="center" shrinkToFit="1"/>
    </xf>
    <xf numFmtId="178" fontId="21" fillId="3" borderId="9" xfId="2" applyNumberFormat="1" applyFont="1" applyFill="1" applyBorder="1" applyAlignment="1">
      <alignment horizontal="center" vertical="center" shrinkToFit="1"/>
    </xf>
    <xf numFmtId="0" fontId="21" fillId="3" borderId="9" xfId="2" applyFont="1" applyFill="1" applyBorder="1" applyAlignment="1">
      <alignment horizontal="center" vertical="center"/>
    </xf>
    <xf numFmtId="0" fontId="21" fillId="0" borderId="0" xfId="2" applyFont="1" applyAlignment="1">
      <alignment horizontal="left" vertical="center"/>
    </xf>
    <xf numFmtId="0" fontId="21" fillId="0" borderId="0" xfId="2" applyFont="1" applyAlignment="1">
      <alignment horizontal="center" vertical="center"/>
    </xf>
    <xf numFmtId="0" fontId="8" fillId="5" borderId="15" xfId="0" applyFont="1" applyFill="1" applyBorder="1" applyAlignment="1">
      <alignment vertical="center"/>
    </xf>
    <xf numFmtId="0" fontId="9" fillId="5" borderId="10" xfId="0" applyFont="1" applyFill="1" applyBorder="1" applyAlignment="1">
      <alignment horizontal="left" vertical="center"/>
    </xf>
    <xf numFmtId="0" fontId="9" fillId="5" borderId="15" xfId="0" applyFont="1" applyFill="1" applyBorder="1" applyAlignment="1">
      <alignment horizontal="left" vertical="center"/>
    </xf>
    <xf numFmtId="0" fontId="9" fillId="5" borderId="11" xfId="0" applyFont="1" applyFill="1" applyBorder="1" applyAlignment="1">
      <alignment horizontal="left" vertical="center"/>
    </xf>
    <xf numFmtId="0" fontId="9" fillId="5" borderId="9" xfId="0" applyFont="1" applyFill="1" applyBorder="1" applyAlignment="1">
      <alignment horizontal="left" vertical="center"/>
    </xf>
    <xf numFmtId="0" fontId="0" fillId="0" borderId="9" xfId="0" applyBorder="1" applyAlignment="1">
      <alignment horizontal="left" vertical="center"/>
    </xf>
    <xf numFmtId="0" fontId="3" fillId="0" borderId="0" xfId="0" applyFont="1" applyAlignment="1">
      <alignment horizontal="right"/>
    </xf>
    <xf numFmtId="0" fontId="3" fillId="0" borderId="0" xfId="0" applyFont="1" applyAlignment="1">
      <alignment horizontal="left" vertical="center"/>
    </xf>
    <xf numFmtId="0" fontId="3" fillId="0" borderId="0" xfId="0" applyFont="1" applyAlignment="1">
      <alignment horizontal="center"/>
    </xf>
    <xf numFmtId="0" fontId="3" fillId="0" borderId="0" xfId="0" applyFont="1" applyAlignment="1">
      <alignment horizontal="left"/>
    </xf>
    <xf numFmtId="176" fontId="3" fillId="0" borderId="0" xfId="0" applyNumberFormat="1" applyFont="1" applyAlignment="1">
      <alignment horizontal="left"/>
    </xf>
    <xf numFmtId="0" fontId="12"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15" xfId="0" applyFont="1" applyBorder="1" applyAlignment="1">
      <alignment horizontal="left" vertical="center" wrapText="1"/>
    </xf>
    <xf numFmtId="0" fontId="7" fillId="0" borderId="11" xfId="0" applyFont="1" applyBorder="1" applyAlignment="1">
      <alignment horizontal="left" vertical="center" wrapText="1"/>
    </xf>
    <xf numFmtId="42" fontId="37" fillId="0" borderId="9" xfId="2" applyNumberFormat="1" applyFont="1" applyBorder="1" applyAlignment="1">
      <alignment horizontal="center" vertical="center" shrinkToFit="1"/>
    </xf>
    <xf numFmtId="42" fontId="38" fillId="0" borderId="9" xfId="2" applyNumberFormat="1" applyFont="1" applyBorder="1" applyAlignment="1">
      <alignment horizontal="center" vertical="center" shrinkToFit="1"/>
    </xf>
    <xf numFmtId="3" fontId="37" fillId="0" borderId="9" xfId="2" applyNumberFormat="1" applyFont="1" applyBorder="1" applyAlignment="1">
      <alignment horizontal="center" vertical="center" shrinkToFit="1"/>
    </xf>
    <xf numFmtId="0" fontId="16" fillId="2" borderId="9" xfId="0" applyFont="1" applyFill="1" applyBorder="1" applyAlignment="1">
      <alignment horizontal="center" vertical="center" wrapText="1"/>
    </xf>
    <xf numFmtId="0" fontId="7" fillId="0" borderId="9" xfId="0" applyFont="1" applyBorder="1" applyAlignment="1">
      <alignment horizontal="center" vertical="center" wrapText="1"/>
    </xf>
    <xf numFmtId="0" fontId="16" fillId="0" borderId="9" xfId="0" applyFont="1" applyBorder="1" applyAlignment="1">
      <alignment horizontal="center" vertical="center" wrapText="1"/>
    </xf>
    <xf numFmtId="0" fontId="7" fillId="0" borderId="0" xfId="0" applyFont="1" applyAlignment="1">
      <alignment vertical="center" wrapText="1"/>
    </xf>
    <xf numFmtId="0" fontId="7" fillId="0" borderId="9" xfId="0" applyFont="1" applyBorder="1" applyAlignment="1">
      <alignment horizontal="left" vertical="center" wrapText="1" indent="2"/>
    </xf>
    <xf numFmtId="0" fontId="3" fillId="0" borderId="9" xfId="0" applyFont="1" applyBorder="1" applyAlignment="1">
      <alignment horizontal="center" vertical="center" wrapText="1"/>
    </xf>
    <xf numFmtId="0" fontId="7" fillId="0" borderId="0" xfId="0" applyFont="1" applyAlignment="1">
      <alignment horizontal="left" vertical="center" wrapText="1"/>
    </xf>
    <xf numFmtId="0" fontId="6" fillId="0" borderId="0" xfId="0" applyFont="1" applyAlignment="1">
      <alignment vertical="center" wrapText="1"/>
    </xf>
    <xf numFmtId="0" fontId="6" fillId="0" borderId="15"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0" xfId="0" applyFont="1" applyAlignment="1">
      <alignment horizontal="center" vertical="center" wrapText="1"/>
    </xf>
    <xf numFmtId="0" fontId="6" fillId="0" borderId="33"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8"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10" xfId="0" applyFont="1" applyBorder="1" applyAlignment="1">
      <alignment horizontal="left" vertical="center" wrapText="1"/>
    </xf>
    <xf numFmtId="0" fontId="6" fillId="0" borderId="15" xfId="0" applyFont="1" applyBorder="1" applyAlignment="1">
      <alignment horizontal="left" vertical="center" wrapText="1"/>
    </xf>
    <xf numFmtId="0" fontId="6" fillId="0" borderId="11" xfId="0" applyFont="1" applyBorder="1" applyAlignment="1">
      <alignment horizontal="left" vertical="center" wrapText="1"/>
    </xf>
    <xf numFmtId="0" fontId="6" fillId="0" borderId="17" xfId="0" applyFont="1" applyBorder="1" applyAlignment="1">
      <alignment horizontal="left" vertical="center" wrapText="1"/>
    </xf>
    <xf numFmtId="0" fontId="6" fillId="0" borderId="18" xfId="0" applyFont="1" applyBorder="1" applyAlignment="1">
      <alignment horizontal="left" vertical="center" wrapText="1"/>
    </xf>
    <xf numFmtId="0" fontId="6" fillId="0" borderId="23" xfId="0" applyFont="1" applyBorder="1" applyAlignment="1">
      <alignment horizontal="left" vertical="center" wrapText="1"/>
    </xf>
    <xf numFmtId="0" fontId="6" fillId="0" borderId="16" xfId="0" applyFont="1" applyBorder="1" applyAlignment="1">
      <alignment horizontal="left" vertical="center" wrapText="1"/>
    </xf>
    <xf numFmtId="0" fontId="6" fillId="0" borderId="0" xfId="0" applyFont="1" applyAlignment="1">
      <alignment horizontal="left" vertical="center" wrapText="1"/>
    </xf>
    <xf numFmtId="0" fontId="6" fillId="0" borderId="33" xfId="0" applyFont="1" applyBorder="1" applyAlignment="1">
      <alignment horizontal="left" vertical="center" wrapText="1"/>
    </xf>
    <xf numFmtId="0" fontId="6" fillId="0" borderId="20" xfId="0" applyFont="1" applyBorder="1" applyAlignment="1">
      <alignment horizontal="left" vertical="center" wrapText="1"/>
    </xf>
    <xf numFmtId="0" fontId="6" fillId="0" borderId="8" xfId="0" applyFont="1" applyBorder="1" applyAlignment="1">
      <alignment horizontal="left" vertical="center" wrapText="1"/>
    </xf>
    <xf numFmtId="0" fontId="6" fillId="0" borderId="21" xfId="0" applyFont="1" applyBorder="1" applyAlignment="1">
      <alignment horizontal="left" vertical="center" wrapText="1"/>
    </xf>
    <xf numFmtId="177" fontId="37" fillId="0" borderId="9" xfId="2" applyNumberFormat="1" applyFont="1" applyBorder="1" applyAlignment="1">
      <alignment horizontal="center" vertical="center" shrinkToFit="1"/>
    </xf>
    <xf numFmtId="0" fontId="37" fillId="0" borderId="9" xfId="2" applyFont="1" applyBorder="1" applyAlignment="1">
      <alignment horizontal="center" vertical="center"/>
    </xf>
    <xf numFmtId="177" fontId="37" fillId="0" borderId="9" xfId="2" applyNumberFormat="1" applyFont="1" applyBorder="1" applyAlignment="1">
      <alignment horizontal="center" vertical="center"/>
    </xf>
    <xf numFmtId="42" fontId="37" fillId="3" borderId="9" xfId="2" applyNumberFormat="1" applyFont="1" applyFill="1" applyBorder="1" applyAlignment="1">
      <alignment horizontal="center" vertical="center" shrinkToFit="1"/>
    </xf>
    <xf numFmtId="3" fontId="37" fillId="3" borderId="9" xfId="2" applyNumberFormat="1" applyFont="1" applyFill="1" applyBorder="1" applyAlignment="1">
      <alignment horizontal="center" vertical="center" shrinkToFit="1"/>
    </xf>
    <xf numFmtId="178" fontId="37" fillId="3" borderId="9" xfId="2" applyNumberFormat="1" applyFont="1" applyFill="1" applyBorder="1" applyAlignment="1">
      <alignment horizontal="center" vertical="center" shrinkToFit="1"/>
    </xf>
    <xf numFmtId="0" fontId="6" fillId="0" borderId="10" xfId="0" applyFont="1" applyBorder="1" applyAlignment="1">
      <alignment horizontal="left" vertical="center" wrapText="1" indent="2"/>
    </xf>
    <xf numFmtId="0" fontId="6" fillId="0" borderId="15" xfId="0" applyFont="1" applyBorder="1" applyAlignment="1">
      <alignment horizontal="left" vertical="center" wrapText="1" indent="2"/>
    </xf>
    <xf numFmtId="0" fontId="6" fillId="0" borderId="11" xfId="0" applyFont="1" applyBorder="1" applyAlignment="1">
      <alignment horizontal="left" vertical="center" wrapText="1" indent="2"/>
    </xf>
    <xf numFmtId="0" fontId="6" fillId="0" borderId="9" xfId="0" applyFont="1" applyBorder="1" applyAlignment="1">
      <alignment horizontal="center" vertical="center" wrapText="1"/>
    </xf>
    <xf numFmtId="0" fontId="37" fillId="3" borderId="9" xfId="2" applyFont="1" applyFill="1" applyBorder="1" applyAlignment="1">
      <alignment horizontal="center" vertical="center"/>
    </xf>
    <xf numFmtId="0" fontId="6" fillId="0" borderId="9" xfId="0" applyFont="1" applyBorder="1" applyAlignment="1">
      <alignment horizontal="left" vertical="center" wrapText="1"/>
    </xf>
    <xf numFmtId="0" fontId="3" fillId="0" borderId="0" xfId="0" applyFont="1" applyAlignment="1">
      <alignment wrapText="1"/>
    </xf>
    <xf numFmtId="184" fontId="3" fillId="0" borderId="0" xfId="0" applyNumberFormat="1" applyFont="1" applyAlignment="1">
      <alignment horizontal="left"/>
    </xf>
    <xf numFmtId="0" fontId="6" fillId="0" borderId="10" xfId="0" applyFont="1" applyBorder="1" applyAlignment="1">
      <alignment horizontal="center" vertical="center" wrapText="1"/>
    </xf>
    <xf numFmtId="0" fontId="6" fillId="0" borderId="0" xfId="0" applyFont="1" applyAlignment="1">
      <alignment vertical="center"/>
    </xf>
    <xf numFmtId="0" fontId="37" fillId="0" borderId="8" xfId="2" applyFont="1" applyBorder="1" applyAlignment="1">
      <alignment horizontal="left" vertical="center"/>
    </xf>
    <xf numFmtId="42" fontId="37" fillId="0" borderId="0" xfId="2" applyNumberFormat="1" applyFont="1" applyAlignment="1">
      <alignment horizontal="left" vertical="center" shrinkToFit="1"/>
    </xf>
    <xf numFmtId="0" fontId="37" fillId="0" borderId="8" xfId="2" applyFont="1" applyBorder="1" applyAlignment="1">
      <alignment horizontal="center" vertical="center"/>
    </xf>
    <xf numFmtId="0" fontId="46" fillId="0" borderId="0" xfId="0" applyFont="1" applyAlignment="1">
      <alignment horizontal="left" vertical="center"/>
    </xf>
    <xf numFmtId="0" fontId="46" fillId="0" borderId="0" xfId="0" applyFont="1" applyAlignment="1">
      <alignment horizontal="right" wrapText="1"/>
    </xf>
    <xf numFmtId="0" fontId="46" fillId="0" borderId="0" xfId="0" applyFont="1" applyAlignment="1">
      <alignment horizontal="right"/>
    </xf>
    <xf numFmtId="0" fontId="46" fillId="0" borderId="0" xfId="0" applyFont="1" applyAlignment="1">
      <alignment horizontal="left" vertical="center" wrapText="1"/>
    </xf>
    <xf numFmtId="0" fontId="46" fillId="0" borderId="0" xfId="0" applyFont="1" applyAlignment="1">
      <alignment horizontal="left" vertical="top" wrapText="1"/>
    </xf>
    <xf numFmtId="0" fontId="48" fillId="0" borderId="0" xfId="0" applyFont="1" applyAlignment="1">
      <alignment horizontal="right" vertical="center"/>
    </xf>
    <xf numFmtId="0" fontId="44" fillId="0" borderId="0" xfId="0" applyFont="1" applyAlignment="1">
      <alignment horizontal="center" vertical="center"/>
    </xf>
    <xf numFmtId="0" fontId="46" fillId="0" borderId="8" xfId="0" applyFont="1" applyBorder="1" applyAlignment="1">
      <alignment horizontal="center" vertical="center"/>
    </xf>
    <xf numFmtId="0" fontId="46" fillId="0" borderId="10" xfId="0" applyFont="1" applyBorder="1" applyAlignment="1">
      <alignment horizontal="left" vertical="center"/>
    </xf>
    <xf numFmtId="0" fontId="46" fillId="0" borderId="15" xfId="0" applyFont="1" applyBorder="1" applyAlignment="1">
      <alignment horizontal="left" vertical="center"/>
    </xf>
    <xf numFmtId="0" fontId="46" fillId="0" borderId="11" xfId="0" applyFont="1" applyBorder="1" applyAlignment="1">
      <alignment horizontal="left" vertical="center"/>
    </xf>
    <xf numFmtId="0" fontId="46" fillId="0" borderId="0" xfId="0" applyFont="1" applyAlignment="1">
      <alignment horizontal="center" vertical="center"/>
    </xf>
    <xf numFmtId="0" fontId="13" fillId="0" borderId="0" xfId="0" applyFont="1" applyAlignment="1">
      <alignment horizontal="center" vertical="center" wrapText="1"/>
    </xf>
    <xf numFmtId="0" fontId="3" fillId="0" borderId="0" xfId="0" applyFont="1" applyAlignment="1">
      <alignment horizontal="center" vertical="center"/>
    </xf>
    <xf numFmtId="0" fontId="3" fillId="0" borderId="16" xfId="0" applyFont="1" applyBorder="1" applyAlignment="1">
      <alignment horizontal="right" vertical="center"/>
    </xf>
    <xf numFmtId="0" fontId="3" fillId="0" borderId="17" xfId="0" applyFont="1" applyBorder="1" applyAlignment="1">
      <alignment horizontal="right" vertical="center"/>
    </xf>
    <xf numFmtId="0" fontId="3" fillId="0" borderId="9" xfId="0" applyFont="1" applyBorder="1" applyAlignment="1">
      <alignment vertical="center" wrapText="1"/>
    </xf>
    <xf numFmtId="0" fontId="3" fillId="0" borderId="10" xfId="0" applyFont="1" applyBorder="1" applyAlignment="1">
      <alignment vertical="center" wrapText="1"/>
    </xf>
    <xf numFmtId="0" fontId="3" fillId="0" borderId="9" xfId="0" applyFont="1" applyBorder="1" applyAlignment="1">
      <alignment horizontal="left" vertical="center" wrapText="1"/>
    </xf>
    <xf numFmtId="0" fontId="3" fillId="0" borderId="10" xfId="0" applyFont="1" applyBorder="1" applyAlignment="1">
      <alignment horizontal="left" vertical="center" wrapText="1"/>
    </xf>
    <xf numFmtId="0" fontId="12" fillId="0" borderId="10" xfId="0" applyFont="1" applyBorder="1" applyAlignment="1">
      <alignment horizontal="center" vertical="center" wrapText="1"/>
    </xf>
    <xf numFmtId="0" fontId="12" fillId="0" borderId="15" xfId="0" applyFont="1" applyBorder="1" applyAlignment="1">
      <alignment horizontal="center" vertical="center" wrapText="1"/>
    </xf>
    <xf numFmtId="0" fontId="12" fillId="0" borderId="11" xfId="0" applyFont="1" applyBorder="1" applyAlignment="1">
      <alignment horizontal="center" vertical="center" wrapText="1"/>
    </xf>
    <xf numFmtId="0" fontId="3" fillId="0" borderId="9" xfId="0" applyFont="1" applyBorder="1" applyAlignment="1">
      <alignment horizontal="left" vertical="center"/>
    </xf>
    <xf numFmtId="0" fontId="3" fillId="0" borderId="10" xfId="0" applyFont="1" applyBorder="1" applyAlignment="1">
      <alignment horizontal="left" vertical="center"/>
    </xf>
    <xf numFmtId="0" fontId="3" fillId="0" borderId="9" xfId="0" applyFont="1" applyBorder="1" applyAlignment="1">
      <alignment horizontal="center"/>
    </xf>
    <xf numFmtId="0" fontId="4" fillId="0" borderId="0" xfId="0" applyFont="1" applyAlignment="1">
      <alignment horizontal="center" vertical="center"/>
    </xf>
    <xf numFmtId="0" fontId="46" fillId="0" borderId="0" xfId="0" applyFont="1" applyAlignment="1">
      <alignment vertical="center" wrapText="1"/>
    </xf>
    <xf numFmtId="0" fontId="46" fillId="0" borderId="0" xfId="0" applyFont="1" applyAlignment="1">
      <alignment horizontal="center"/>
    </xf>
    <xf numFmtId="0" fontId="46" fillId="0" borderId="0" xfId="0" applyFont="1" applyAlignment="1">
      <alignment horizontal="left" wrapText="1"/>
    </xf>
    <xf numFmtId="0" fontId="54" fillId="0" borderId="0" xfId="0" applyFont="1" applyAlignment="1">
      <alignment horizontal="center"/>
    </xf>
    <xf numFmtId="0" fontId="46" fillId="0" borderId="9" xfId="0" applyFont="1" applyBorder="1" applyAlignment="1">
      <alignment horizontal="left" vertical="center"/>
    </xf>
    <xf numFmtId="0" fontId="46" fillId="0" borderId="9" xfId="0" applyFont="1" applyBorder="1" applyAlignment="1">
      <alignment horizontal="center"/>
    </xf>
    <xf numFmtId="0" fontId="46" fillId="0" borderId="9" xfId="0" applyFont="1" applyBorder="1" applyAlignment="1">
      <alignment horizontal="center" vertical="center" wrapText="1"/>
    </xf>
    <xf numFmtId="0" fontId="46" fillId="0" borderId="9" xfId="0" applyFont="1" applyBorder="1" applyAlignment="1">
      <alignment vertical="center" wrapText="1"/>
    </xf>
    <xf numFmtId="0" fontId="46" fillId="0" borderId="9" xfId="0" applyFont="1" applyBorder="1" applyAlignment="1">
      <alignment vertical="center"/>
    </xf>
    <xf numFmtId="0" fontId="46" fillId="0" borderId="9" xfId="0" applyFont="1" applyBorder="1" applyAlignment="1">
      <alignment horizontal="left" vertical="top" wrapText="1"/>
    </xf>
    <xf numFmtId="0" fontId="43" fillId="0" borderId="0" xfId="0" applyFont="1" applyAlignment="1">
      <alignment horizontal="center" vertical="center"/>
    </xf>
    <xf numFmtId="0" fontId="3" fillId="0" borderId="17" xfId="0" applyFont="1" applyBorder="1" applyAlignment="1">
      <alignment horizontal="center" wrapText="1"/>
    </xf>
    <xf numFmtId="0" fontId="3" fillId="0" borderId="18" xfId="0" applyFont="1" applyBorder="1" applyAlignment="1">
      <alignment horizontal="center" wrapText="1"/>
    </xf>
    <xf numFmtId="0" fontId="3" fillId="0" borderId="16" xfId="0" applyFont="1" applyBorder="1" applyAlignment="1">
      <alignment horizontal="center" wrapText="1"/>
    </xf>
    <xf numFmtId="0" fontId="3" fillId="0" borderId="0" xfId="0" applyFont="1" applyBorder="1" applyAlignment="1">
      <alignment horizontal="center" wrapText="1"/>
    </xf>
    <xf numFmtId="0" fontId="3" fillId="0" borderId="16" xfId="0" applyFont="1" applyBorder="1" applyAlignment="1">
      <alignment horizontal="center" vertical="top" wrapText="1"/>
    </xf>
    <xf numFmtId="0" fontId="3" fillId="0" borderId="0" xfId="0" applyFont="1" applyAlignment="1">
      <alignment horizontal="center" vertical="top" wrapText="1"/>
    </xf>
    <xf numFmtId="0" fontId="3" fillId="0" borderId="20" xfId="0" applyFont="1" applyBorder="1" applyAlignment="1">
      <alignment horizontal="center" vertical="top" wrapText="1"/>
    </xf>
    <xf numFmtId="0" fontId="3" fillId="0" borderId="8" xfId="0" applyFont="1" applyBorder="1" applyAlignment="1">
      <alignment horizontal="center" vertical="top" wrapText="1"/>
    </xf>
    <xf numFmtId="0" fontId="3" fillId="0" borderId="33" xfId="0" applyFont="1" applyBorder="1" applyAlignment="1">
      <alignment horizontal="left" vertical="center"/>
    </xf>
    <xf numFmtId="0" fontId="3" fillId="0" borderId="23" xfId="0" applyFont="1" applyBorder="1" applyAlignment="1">
      <alignment horizontal="left" vertical="center"/>
    </xf>
    <xf numFmtId="3" fontId="3" fillId="0" borderId="17" xfId="0" applyNumberFormat="1" applyFont="1" applyBorder="1" applyAlignment="1">
      <alignment horizontal="right" vertical="center"/>
    </xf>
    <xf numFmtId="3" fontId="3" fillId="0" borderId="18" xfId="0" applyNumberFormat="1" applyFont="1" applyBorder="1" applyAlignment="1">
      <alignment horizontal="right" vertical="center"/>
    </xf>
    <xf numFmtId="3" fontId="3" fillId="0" borderId="16" xfId="0" applyNumberFormat="1" applyFont="1" applyBorder="1" applyAlignment="1">
      <alignment horizontal="right" vertical="center"/>
    </xf>
    <xf numFmtId="0" fontId="3" fillId="0" borderId="21" xfId="0" applyFont="1" applyBorder="1" applyAlignment="1">
      <alignment horizontal="left" vertical="center"/>
    </xf>
    <xf numFmtId="3" fontId="3" fillId="0" borderId="0" xfId="0" applyNumberFormat="1" applyFont="1" applyBorder="1" applyAlignment="1">
      <alignment horizontal="right" vertical="center"/>
    </xf>
    <xf numFmtId="3" fontId="3" fillId="0" borderId="20" xfId="0" applyNumberFormat="1" applyFont="1" applyBorder="1" applyAlignment="1">
      <alignment horizontal="right" vertical="center"/>
    </xf>
    <xf numFmtId="3" fontId="3" fillId="0" borderId="8" xfId="0" applyNumberFormat="1" applyFont="1" applyBorder="1" applyAlignment="1">
      <alignment horizontal="right" vertical="center"/>
    </xf>
    <xf numFmtId="0" fontId="3" fillId="0" borderId="0" xfId="0" applyFont="1" applyBorder="1" applyAlignment="1">
      <alignment horizontal="right" vertical="center"/>
    </xf>
    <xf numFmtId="0" fontId="3" fillId="0" borderId="18" xfId="0" applyFont="1" applyBorder="1" applyAlignment="1">
      <alignment horizontal="right" vertical="center"/>
    </xf>
    <xf numFmtId="0" fontId="3" fillId="0" borderId="20" xfId="0" applyFont="1" applyBorder="1" applyAlignment="1">
      <alignment horizontal="right" vertical="center"/>
    </xf>
    <xf numFmtId="0" fontId="3" fillId="0" borderId="8" xfId="0" applyFont="1" applyBorder="1" applyAlignment="1">
      <alignment horizontal="right" vertical="center"/>
    </xf>
    <xf numFmtId="0" fontId="3" fillId="0" borderId="23" xfId="0" applyFont="1" applyBorder="1" applyAlignment="1">
      <alignment horizontal="left" wrapText="1"/>
    </xf>
    <xf numFmtId="0" fontId="3" fillId="0" borderId="33" xfId="0" applyFont="1" applyBorder="1" applyAlignment="1">
      <alignment horizontal="left" wrapText="1"/>
    </xf>
    <xf numFmtId="0" fontId="3" fillId="0" borderId="33" xfId="0" applyFont="1" applyBorder="1" applyAlignment="1">
      <alignment horizontal="left" vertical="top" wrapText="1"/>
    </xf>
    <xf numFmtId="0" fontId="3" fillId="0" borderId="21" xfId="0" applyFont="1" applyBorder="1" applyAlignment="1">
      <alignment horizontal="left" vertical="top" wrapText="1"/>
    </xf>
    <xf numFmtId="3" fontId="3" fillId="0" borderId="16" xfId="0" applyNumberFormat="1" applyFont="1" applyBorder="1" applyAlignment="1">
      <alignment horizontal="right" vertical="center" wrapText="1"/>
    </xf>
    <xf numFmtId="3" fontId="3" fillId="0" borderId="0" xfId="0" applyNumberFormat="1" applyFont="1" applyAlignment="1">
      <alignment horizontal="right" vertical="center" wrapText="1"/>
    </xf>
    <xf numFmtId="0" fontId="3" fillId="0" borderId="21" xfId="0" applyFont="1" applyBorder="1" applyAlignment="1">
      <alignment vertical="center" wrapText="1"/>
    </xf>
    <xf numFmtId="0" fontId="3" fillId="0" borderId="33" xfId="0" applyFont="1" applyBorder="1" applyAlignment="1">
      <alignment vertical="center" wrapText="1"/>
    </xf>
    <xf numFmtId="0" fontId="3" fillId="0" borderId="17" xfId="0" applyFont="1" applyBorder="1" applyAlignment="1">
      <alignment horizontal="left" vertical="center" wrapText="1"/>
    </xf>
    <xf numFmtId="0" fontId="3" fillId="0" borderId="18" xfId="0" applyFont="1" applyBorder="1" applyAlignment="1">
      <alignment horizontal="left" vertical="center" wrapText="1"/>
    </xf>
    <xf numFmtId="0" fontId="3" fillId="0" borderId="23" xfId="0" applyFont="1" applyBorder="1" applyAlignment="1">
      <alignment horizontal="left" vertical="center" wrapText="1"/>
    </xf>
    <xf numFmtId="0" fontId="3" fillId="0" borderId="20" xfId="0" applyFont="1" applyBorder="1" applyAlignment="1">
      <alignment horizontal="right" vertical="center" wrapText="1"/>
    </xf>
    <xf numFmtId="0" fontId="56" fillId="0" borderId="9" xfId="0" applyFont="1" applyBorder="1" applyAlignment="1">
      <alignment horizontal="center" vertical="center"/>
    </xf>
    <xf numFmtId="0" fontId="56" fillId="0" borderId="9" xfId="0" applyFont="1" applyBorder="1" applyAlignment="1">
      <alignment horizontal="center" vertical="center" wrapText="1"/>
    </xf>
    <xf numFmtId="3" fontId="3" fillId="0" borderId="8" xfId="0" applyNumberFormat="1" applyFont="1" applyBorder="1" applyAlignment="1">
      <alignment horizontal="right" vertical="center" wrapText="1"/>
    </xf>
    <xf numFmtId="0" fontId="46" fillId="0" borderId="0" xfId="0" applyFont="1" applyAlignment="1"/>
    <xf numFmtId="0" fontId="48" fillId="0" borderId="0" xfId="0" applyFont="1" applyAlignment="1">
      <alignment horizontal="right"/>
    </xf>
  </cellXfs>
  <cellStyles count="4">
    <cellStyle name="桁区切り 2" xfId="3" xr:uid="{A032B7E1-6DED-40D8-AE8B-F07B3CF2906C}"/>
    <cellStyle name="標準" xfId="0" builtinId="0"/>
    <cellStyle name="標準 2" xfId="2" xr:uid="{7B8177F2-FAF9-43C6-9058-B68322026343}"/>
    <cellStyle name="標準 6" xfId="1" xr:uid="{06FA1EB7-0E56-45B5-9D95-C15434F892F6}"/>
  </cellStyles>
  <dxfs count="1">
    <dxf>
      <fill>
        <patternFill>
          <bgColor theme="7"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checked="Checked"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checked="Checked" lockText="1" noThreeD="1"/>
</file>

<file path=xl/ctrlProps/ctrlProp37.xml><?xml version="1.0" encoding="utf-8"?>
<formControlPr xmlns="http://schemas.microsoft.com/office/spreadsheetml/2009/9/main" objectType="CheckBox" checked="Checked"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checked="Checked"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checked="Checked"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checked="Checked"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checked="Checked"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26</xdr:col>
      <xdr:colOff>76200</xdr:colOff>
      <xdr:row>7</xdr:row>
      <xdr:rowOff>19049</xdr:rowOff>
    </xdr:from>
    <xdr:to>
      <xdr:col>30</xdr:col>
      <xdr:colOff>828675</xdr:colOff>
      <xdr:row>24</xdr:row>
      <xdr:rowOff>76199</xdr:rowOff>
    </xdr:to>
    <xdr:sp macro="" textlink="">
      <xdr:nvSpPr>
        <xdr:cNvPr id="2" name="線吹き出し 1 (枠付き) 7">
          <a:extLst>
            <a:ext uri="{FF2B5EF4-FFF2-40B4-BE49-F238E27FC236}">
              <a16:creationId xmlns:a16="http://schemas.microsoft.com/office/drawing/2014/main" id="{00000000-0008-0000-0000-000002000000}"/>
            </a:ext>
          </a:extLst>
        </xdr:cNvPr>
        <xdr:cNvSpPr/>
      </xdr:nvSpPr>
      <xdr:spPr>
        <a:xfrm>
          <a:off x="5238750" y="1323974"/>
          <a:ext cx="1514475" cy="3019425"/>
        </a:xfrm>
        <a:prstGeom prst="borderCallout1">
          <a:avLst>
            <a:gd name="adj1" fmla="val 14554"/>
            <a:gd name="adj2" fmla="val -3543"/>
            <a:gd name="adj3" fmla="val -26408"/>
            <a:gd name="adj4" fmla="val -142298"/>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b="1">
              <a:solidFill>
                <a:sysClr val="windowText" lastClr="000000"/>
              </a:solidFill>
            </a:rPr>
            <a:t>地域単価のみ所定の単価をリストから選択して下さい。</a:t>
          </a:r>
          <a:endParaRPr kumimoji="1" lang="en-US" altLang="ja-JP" sz="1100" b="1">
            <a:solidFill>
              <a:sysClr val="windowText" lastClr="000000"/>
            </a:solidFill>
          </a:endParaRPr>
        </a:p>
        <a:p>
          <a:pPr algn="ctr"/>
          <a:r>
            <a:rPr kumimoji="1" lang="en-US" altLang="ja-JP" sz="1100">
              <a:solidFill>
                <a:sysClr val="windowText" lastClr="000000"/>
              </a:solidFill>
            </a:rPr>
            <a:t>1</a:t>
          </a:r>
          <a:r>
            <a:rPr kumimoji="1" lang="ja-JP" altLang="en-US" sz="1100">
              <a:solidFill>
                <a:sysClr val="windowText" lastClr="000000"/>
              </a:solidFill>
            </a:rPr>
            <a:t>級地：</a:t>
          </a:r>
          <a:r>
            <a:rPr kumimoji="1" lang="en-US" altLang="ja-JP" sz="1100">
              <a:solidFill>
                <a:sysClr val="windowText" lastClr="000000"/>
              </a:solidFill>
            </a:rPr>
            <a:t>10.90</a:t>
          </a:r>
        </a:p>
        <a:p>
          <a:pPr algn="ctr"/>
          <a:r>
            <a:rPr kumimoji="1" lang="en-US" altLang="ja-JP" sz="1100">
              <a:solidFill>
                <a:sysClr val="windowText" lastClr="000000"/>
              </a:solidFill>
            </a:rPr>
            <a:t>2</a:t>
          </a:r>
          <a:r>
            <a:rPr kumimoji="1" lang="ja-JP" altLang="en-US" sz="1100">
              <a:solidFill>
                <a:sysClr val="windowText" lastClr="000000"/>
              </a:solidFill>
            </a:rPr>
            <a:t>級地：</a:t>
          </a:r>
          <a:r>
            <a:rPr kumimoji="1" lang="en-US" altLang="ja-JP" sz="1100">
              <a:solidFill>
                <a:sysClr val="windowText" lastClr="000000"/>
              </a:solidFill>
            </a:rPr>
            <a:t>10.72</a:t>
          </a:r>
        </a:p>
        <a:p>
          <a:pPr algn="ctr"/>
          <a:r>
            <a:rPr kumimoji="1" lang="en-US" altLang="ja-JP" sz="1100">
              <a:solidFill>
                <a:sysClr val="windowText" lastClr="000000"/>
              </a:solidFill>
            </a:rPr>
            <a:t>3</a:t>
          </a:r>
          <a:r>
            <a:rPr kumimoji="1" lang="ja-JP" altLang="en-US" sz="1100">
              <a:solidFill>
                <a:sysClr val="windowText" lastClr="000000"/>
              </a:solidFill>
            </a:rPr>
            <a:t>級地：</a:t>
          </a:r>
          <a:r>
            <a:rPr kumimoji="1" lang="en-US" altLang="ja-JP" sz="1100">
              <a:solidFill>
                <a:sysClr val="windowText" lastClr="000000"/>
              </a:solidFill>
            </a:rPr>
            <a:t>10.68</a:t>
          </a:r>
        </a:p>
        <a:p>
          <a:pPr algn="ctr"/>
          <a:r>
            <a:rPr kumimoji="1" lang="en-US" altLang="ja-JP" sz="1100">
              <a:solidFill>
                <a:sysClr val="windowText" lastClr="000000"/>
              </a:solidFill>
            </a:rPr>
            <a:t>4</a:t>
          </a:r>
          <a:r>
            <a:rPr kumimoji="1" lang="ja-JP" altLang="en-US" sz="1100">
              <a:solidFill>
                <a:sysClr val="windowText" lastClr="000000"/>
              </a:solidFill>
            </a:rPr>
            <a:t>級地：</a:t>
          </a:r>
          <a:r>
            <a:rPr kumimoji="1" lang="en-US" altLang="ja-JP" sz="1100">
              <a:solidFill>
                <a:sysClr val="windowText" lastClr="000000"/>
              </a:solidFill>
            </a:rPr>
            <a:t>10.54</a:t>
          </a:r>
        </a:p>
        <a:p>
          <a:pPr algn="ctr"/>
          <a:r>
            <a:rPr kumimoji="1" lang="en-US" altLang="ja-JP" sz="1100">
              <a:solidFill>
                <a:sysClr val="windowText" lastClr="000000"/>
              </a:solidFill>
            </a:rPr>
            <a:t>5</a:t>
          </a:r>
          <a:r>
            <a:rPr kumimoji="1" lang="ja-JP" altLang="en-US" sz="1100">
              <a:solidFill>
                <a:sysClr val="windowText" lastClr="000000"/>
              </a:solidFill>
            </a:rPr>
            <a:t>級地：</a:t>
          </a:r>
          <a:r>
            <a:rPr kumimoji="1" lang="en-US" altLang="ja-JP" sz="1100">
              <a:solidFill>
                <a:sysClr val="windowText" lastClr="000000"/>
              </a:solidFill>
            </a:rPr>
            <a:t>10.45</a:t>
          </a:r>
        </a:p>
        <a:p>
          <a:pPr algn="ctr"/>
          <a:r>
            <a:rPr kumimoji="1" lang="en-US" altLang="ja-JP" sz="1100">
              <a:solidFill>
                <a:sysClr val="windowText" lastClr="000000"/>
              </a:solidFill>
            </a:rPr>
            <a:t>6</a:t>
          </a:r>
          <a:r>
            <a:rPr kumimoji="1" lang="ja-JP" altLang="en-US" sz="1100">
              <a:solidFill>
                <a:sysClr val="windowText" lastClr="000000"/>
              </a:solidFill>
            </a:rPr>
            <a:t>級地：</a:t>
          </a:r>
          <a:r>
            <a:rPr kumimoji="1" lang="en-US" altLang="ja-JP" sz="1100">
              <a:solidFill>
                <a:sysClr val="windowText" lastClr="000000"/>
              </a:solidFill>
            </a:rPr>
            <a:t>10.27</a:t>
          </a:r>
        </a:p>
        <a:p>
          <a:pPr algn="ctr"/>
          <a:r>
            <a:rPr kumimoji="1" lang="en-US" altLang="ja-JP" sz="1100">
              <a:solidFill>
                <a:sysClr val="windowText" lastClr="000000"/>
              </a:solidFill>
            </a:rPr>
            <a:t>7</a:t>
          </a:r>
          <a:r>
            <a:rPr kumimoji="1" lang="ja-JP" altLang="en-US" sz="1100">
              <a:solidFill>
                <a:sysClr val="windowText" lastClr="000000"/>
              </a:solidFill>
            </a:rPr>
            <a:t>級地：</a:t>
          </a:r>
          <a:r>
            <a:rPr kumimoji="1" lang="en-US" altLang="ja-JP" sz="1100">
              <a:solidFill>
                <a:sysClr val="windowText" lastClr="000000"/>
              </a:solidFill>
            </a:rPr>
            <a:t>10.14</a:t>
          </a:r>
        </a:p>
        <a:p>
          <a:pPr algn="ctr"/>
          <a:r>
            <a:rPr kumimoji="1" lang="ja-JP" altLang="en-US" sz="1100">
              <a:solidFill>
                <a:sysClr val="windowText" lastClr="000000"/>
              </a:solidFill>
            </a:rPr>
            <a:t>その他：</a:t>
          </a:r>
          <a:r>
            <a:rPr kumimoji="1" lang="en-US" altLang="ja-JP" sz="1100">
              <a:solidFill>
                <a:sysClr val="windowText" lastClr="000000"/>
              </a:solidFill>
            </a:rPr>
            <a:t>10</a:t>
          </a:r>
        </a:p>
      </xdr:txBody>
    </xdr:sp>
    <xdr:clientData/>
  </xdr:twoCellAnchor>
  <xdr:twoCellAnchor>
    <xdr:from>
      <xdr:col>26</xdr:col>
      <xdr:colOff>66675</xdr:colOff>
      <xdr:row>0</xdr:row>
      <xdr:rowOff>95250</xdr:rowOff>
    </xdr:from>
    <xdr:to>
      <xdr:col>30</xdr:col>
      <xdr:colOff>819149</xdr:colOff>
      <xdr:row>3</xdr:row>
      <xdr:rowOff>228600</xdr:rowOff>
    </xdr:to>
    <xdr:sp macro="" textlink="">
      <xdr:nvSpPr>
        <xdr:cNvPr id="3" name="線吹き出し 1 (枠付き) 2">
          <a:extLst>
            <a:ext uri="{FF2B5EF4-FFF2-40B4-BE49-F238E27FC236}">
              <a16:creationId xmlns:a16="http://schemas.microsoft.com/office/drawing/2014/main" id="{00000000-0008-0000-0000-000003000000}"/>
            </a:ext>
          </a:extLst>
        </xdr:cNvPr>
        <xdr:cNvSpPr/>
      </xdr:nvSpPr>
      <xdr:spPr>
        <a:xfrm>
          <a:off x="5229225" y="95250"/>
          <a:ext cx="1514474" cy="657225"/>
        </a:xfrm>
        <a:prstGeom prst="borderCallout1">
          <a:avLst>
            <a:gd name="adj1" fmla="val 14554"/>
            <a:gd name="adj2" fmla="val -3543"/>
            <a:gd name="adj3" fmla="val 12300"/>
            <a:gd name="adj4" fmla="val -140763"/>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ysClr val="windowText" lastClr="000000"/>
              </a:solidFill>
            </a:rPr>
            <a:t>施設名を入力して下さい。</a:t>
          </a:r>
          <a:endParaRPr kumimoji="1" lang="en-US" altLang="ja-JP" sz="1100">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409575</xdr:colOff>
          <xdr:row>17</xdr:row>
          <xdr:rowOff>0</xdr:rowOff>
        </xdr:from>
        <xdr:to>
          <xdr:col>6</xdr:col>
          <xdr:colOff>209550</xdr:colOff>
          <xdr:row>17</xdr:row>
          <xdr:rowOff>361950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18</xdr:row>
          <xdr:rowOff>0</xdr:rowOff>
        </xdr:from>
        <xdr:to>
          <xdr:col>6</xdr:col>
          <xdr:colOff>209550</xdr:colOff>
          <xdr:row>18</xdr:row>
          <xdr:rowOff>361950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1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19</xdr:row>
          <xdr:rowOff>0</xdr:rowOff>
        </xdr:from>
        <xdr:to>
          <xdr:col>6</xdr:col>
          <xdr:colOff>209550</xdr:colOff>
          <xdr:row>19</xdr:row>
          <xdr:rowOff>361950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1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20</xdr:row>
          <xdr:rowOff>0</xdr:rowOff>
        </xdr:from>
        <xdr:to>
          <xdr:col>6</xdr:col>
          <xdr:colOff>209550</xdr:colOff>
          <xdr:row>20</xdr:row>
          <xdr:rowOff>361950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1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21</xdr:row>
          <xdr:rowOff>0</xdr:rowOff>
        </xdr:from>
        <xdr:to>
          <xdr:col>6</xdr:col>
          <xdr:colOff>209550</xdr:colOff>
          <xdr:row>21</xdr:row>
          <xdr:rowOff>361950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1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22</xdr:row>
          <xdr:rowOff>0</xdr:rowOff>
        </xdr:from>
        <xdr:to>
          <xdr:col>6</xdr:col>
          <xdr:colOff>209550</xdr:colOff>
          <xdr:row>22</xdr:row>
          <xdr:rowOff>361950</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1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24</xdr:row>
          <xdr:rowOff>0</xdr:rowOff>
        </xdr:from>
        <xdr:to>
          <xdr:col>6</xdr:col>
          <xdr:colOff>209550</xdr:colOff>
          <xdr:row>24</xdr:row>
          <xdr:rowOff>361950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1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25</xdr:row>
          <xdr:rowOff>0</xdr:rowOff>
        </xdr:from>
        <xdr:to>
          <xdr:col>6</xdr:col>
          <xdr:colOff>209550</xdr:colOff>
          <xdr:row>25</xdr:row>
          <xdr:rowOff>361950</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1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26</xdr:row>
          <xdr:rowOff>0</xdr:rowOff>
        </xdr:from>
        <xdr:to>
          <xdr:col>6</xdr:col>
          <xdr:colOff>209550</xdr:colOff>
          <xdr:row>26</xdr:row>
          <xdr:rowOff>361950</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1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27</xdr:row>
          <xdr:rowOff>0</xdr:rowOff>
        </xdr:from>
        <xdr:to>
          <xdr:col>6</xdr:col>
          <xdr:colOff>209550</xdr:colOff>
          <xdr:row>27</xdr:row>
          <xdr:rowOff>361950</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1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28</xdr:row>
          <xdr:rowOff>0</xdr:rowOff>
        </xdr:from>
        <xdr:to>
          <xdr:col>6</xdr:col>
          <xdr:colOff>209550</xdr:colOff>
          <xdr:row>28</xdr:row>
          <xdr:rowOff>361950</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1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29</xdr:row>
          <xdr:rowOff>0</xdr:rowOff>
        </xdr:from>
        <xdr:to>
          <xdr:col>6</xdr:col>
          <xdr:colOff>209550</xdr:colOff>
          <xdr:row>29</xdr:row>
          <xdr:rowOff>361950</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1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30</xdr:row>
          <xdr:rowOff>0</xdr:rowOff>
        </xdr:from>
        <xdr:to>
          <xdr:col>6</xdr:col>
          <xdr:colOff>209550</xdr:colOff>
          <xdr:row>30</xdr:row>
          <xdr:rowOff>361950</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1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31</xdr:row>
          <xdr:rowOff>0</xdr:rowOff>
        </xdr:from>
        <xdr:to>
          <xdr:col>6</xdr:col>
          <xdr:colOff>209550</xdr:colOff>
          <xdr:row>31</xdr:row>
          <xdr:rowOff>361950</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1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32</xdr:row>
          <xdr:rowOff>0</xdr:rowOff>
        </xdr:from>
        <xdr:to>
          <xdr:col>6</xdr:col>
          <xdr:colOff>209550</xdr:colOff>
          <xdr:row>32</xdr:row>
          <xdr:rowOff>361950</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1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33</xdr:row>
          <xdr:rowOff>0</xdr:rowOff>
        </xdr:from>
        <xdr:to>
          <xdr:col>6</xdr:col>
          <xdr:colOff>209550</xdr:colOff>
          <xdr:row>33</xdr:row>
          <xdr:rowOff>361950</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1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34</xdr:row>
          <xdr:rowOff>0</xdr:rowOff>
        </xdr:from>
        <xdr:to>
          <xdr:col>6</xdr:col>
          <xdr:colOff>209550</xdr:colOff>
          <xdr:row>34</xdr:row>
          <xdr:rowOff>361950</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1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35</xdr:row>
          <xdr:rowOff>0</xdr:rowOff>
        </xdr:from>
        <xdr:to>
          <xdr:col>6</xdr:col>
          <xdr:colOff>209550</xdr:colOff>
          <xdr:row>35</xdr:row>
          <xdr:rowOff>361950</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1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36</xdr:row>
          <xdr:rowOff>0</xdr:rowOff>
        </xdr:from>
        <xdr:to>
          <xdr:col>6</xdr:col>
          <xdr:colOff>209550</xdr:colOff>
          <xdr:row>36</xdr:row>
          <xdr:rowOff>361950</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1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37</xdr:row>
          <xdr:rowOff>0</xdr:rowOff>
        </xdr:from>
        <xdr:to>
          <xdr:col>6</xdr:col>
          <xdr:colOff>209550</xdr:colOff>
          <xdr:row>37</xdr:row>
          <xdr:rowOff>361950</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100-00001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38</xdr:row>
          <xdr:rowOff>0</xdr:rowOff>
        </xdr:from>
        <xdr:to>
          <xdr:col>6</xdr:col>
          <xdr:colOff>209550</xdr:colOff>
          <xdr:row>38</xdr:row>
          <xdr:rowOff>361950</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id="{00000000-0008-0000-0100-00001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39</xdr:row>
          <xdr:rowOff>0</xdr:rowOff>
        </xdr:from>
        <xdr:to>
          <xdr:col>6</xdr:col>
          <xdr:colOff>209550</xdr:colOff>
          <xdr:row>39</xdr:row>
          <xdr:rowOff>361950</xdr:rowOff>
        </xdr:to>
        <xdr:sp macro="" textlink="">
          <xdr:nvSpPr>
            <xdr:cNvPr id="3094" name="Check Box 22" hidden="1">
              <a:extLst>
                <a:ext uri="{63B3BB69-23CF-44E3-9099-C40C66FF867C}">
                  <a14:compatExt spid="_x0000_s3094"/>
                </a:ext>
                <a:ext uri="{FF2B5EF4-FFF2-40B4-BE49-F238E27FC236}">
                  <a16:creationId xmlns:a16="http://schemas.microsoft.com/office/drawing/2014/main" id="{00000000-0008-0000-0100-00001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40</xdr:row>
          <xdr:rowOff>0</xdr:rowOff>
        </xdr:from>
        <xdr:to>
          <xdr:col>6</xdr:col>
          <xdr:colOff>209550</xdr:colOff>
          <xdr:row>40</xdr:row>
          <xdr:rowOff>361950</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id="{00000000-0008-0000-0100-00001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41</xdr:row>
          <xdr:rowOff>0</xdr:rowOff>
        </xdr:from>
        <xdr:to>
          <xdr:col>6</xdr:col>
          <xdr:colOff>209550</xdr:colOff>
          <xdr:row>41</xdr:row>
          <xdr:rowOff>361950</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1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42</xdr:row>
          <xdr:rowOff>0</xdr:rowOff>
        </xdr:from>
        <xdr:to>
          <xdr:col>6</xdr:col>
          <xdr:colOff>209550</xdr:colOff>
          <xdr:row>42</xdr:row>
          <xdr:rowOff>361950</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1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43</xdr:row>
          <xdr:rowOff>0</xdr:rowOff>
        </xdr:from>
        <xdr:to>
          <xdr:col>6</xdr:col>
          <xdr:colOff>209550</xdr:colOff>
          <xdr:row>43</xdr:row>
          <xdr:rowOff>361950</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1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44</xdr:row>
          <xdr:rowOff>0</xdr:rowOff>
        </xdr:from>
        <xdr:to>
          <xdr:col>6</xdr:col>
          <xdr:colOff>209550</xdr:colOff>
          <xdr:row>44</xdr:row>
          <xdr:rowOff>361950</xdr:rowOff>
        </xdr:to>
        <xdr:sp macro="" textlink="">
          <xdr:nvSpPr>
            <xdr:cNvPr id="3099" name="Check Box 27" hidden="1">
              <a:extLst>
                <a:ext uri="{63B3BB69-23CF-44E3-9099-C40C66FF867C}">
                  <a14:compatExt spid="_x0000_s3099"/>
                </a:ext>
                <a:ext uri="{FF2B5EF4-FFF2-40B4-BE49-F238E27FC236}">
                  <a16:creationId xmlns:a16="http://schemas.microsoft.com/office/drawing/2014/main" id="{00000000-0008-0000-01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45</xdr:row>
          <xdr:rowOff>0</xdr:rowOff>
        </xdr:from>
        <xdr:to>
          <xdr:col>6</xdr:col>
          <xdr:colOff>209550</xdr:colOff>
          <xdr:row>45</xdr:row>
          <xdr:rowOff>361950</xdr:rowOff>
        </xdr:to>
        <xdr:sp macro="" textlink="">
          <xdr:nvSpPr>
            <xdr:cNvPr id="3100" name="Check Box 28" hidden="1">
              <a:extLst>
                <a:ext uri="{63B3BB69-23CF-44E3-9099-C40C66FF867C}">
                  <a14:compatExt spid="_x0000_s3100"/>
                </a:ext>
                <a:ext uri="{FF2B5EF4-FFF2-40B4-BE49-F238E27FC236}">
                  <a16:creationId xmlns:a16="http://schemas.microsoft.com/office/drawing/2014/main" id="{00000000-0008-0000-0100-00001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46</xdr:row>
          <xdr:rowOff>0</xdr:rowOff>
        </xdr:from>
        <xdr:to>
          <xdr:col>6</xdr:col>
          <xdr:colOff>209550</xdr:colOff>
          <xdr:row>46</xdr:row>
          <xdr:rowOff>361950</xdr:rowOff>
        </xdr:to>
        <xdr:sp macro="" textlink="">
          <xdr:nvSpPr>
            <xdr:cNvPr id="3101" name="Check Box 29" hidden="1">
              <a:extLst>
                <a:ext uri="{63B3BB69-23CF-44E3-9099-C40C66FF867C}">
                  <a14:compatExt spid="_x0000_s3101"/>
                </a:ext>
                <a:ext uri="{FF2B5EF4-FFF2-40B4-BE49-F238E27FC236}">
                  <a16:creationId xmlns:a16="http://schemas.microsoft.com/office/drawing/2014/main" id="{00000000-0008-0000-0100-00001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47</xdr:row>
          <xdr:rowOff>0</xdr:rowOff>
        </xdr:from>
        <xdr:to>
          <xdr:col>6</xdr:col>
          <xdr:colOff>209550</xdr:colOff>
          <xdr:row>47</xdr:row>
          <xdr:rowOff>361950</xdr:rowOff>
        </xdr:to>
        <xdr:sp macro="" textlink="">
          <xdr:nvSpPr>
            <xdr:cNvPr id="3102" name="Check Box 30" hidden="1">
              <a:extLst>
                <a:ext uri="{63B3BB69-23CF-44E3-9099-C40C66FF867C}">
                  <a14:compatExt spid="_x0000_s3102"/>
                </a:ext>
                <a:ext uri="{FF2B5EF4-FFF2-40B4-BE49-F238E27FC236}">
                  <a16:creationId xmlns:a16="http://schemas.microsoft.com/office/drawing/2014/main" id="{00000000-0008-0000-0100-00001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48</xdr:row>
          <xdr:rowOff>0</xdr:rowOff>
        </xdr:from>
        <xdr:to>
          <xdr:col>6</xdr:col>
          <xdr:colOff>209550</xdr:colOff>
          <xdr:row>48</xdr:row>
          <xdr:rowOff>361950</xdr:rowOff>
        </xdr:to>
        <xdr:sp macro="" textlink="">
          <xdr:nvSpPr>
            <xdr:cNvPr id="3103" name="Check Box 31" hidden="1">
              <a:extLst>
                <a:ext uri="{63B3BB69-23CF-44E3-9099-C40C66FF867C}">
                  <a14:compatExt spid="_x0000_s3103"/>
                </a:ext>
                <a:ext uri="{FF2B5EF4-FFF2-40B4-BE49-F238E27FC236}">
                  <a16:creationId xmlns:a16="http://schemas.microsoft.com/office/drawing/2014/main" id="{00000000-0008-0000-0100-00001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49</xdr:row>
          <xdr:rowOff>0</xdr:rowOff>
        </xdr:from>
        <xdr:to>
          <xdr:col>6</xdr:col>
          <xdr:colOff>209550</xdr:colOff>
          <xdr:row>49</xdr:row>
          <xdr:rowOff>361950</xdr:rowOff>
        </xdr:to>
        <xdr:sp macro="" textlink="">
          <xdr:nvSpPr>
            <xdr:cNvPr id="3104" name="Check Box 32" hidden="1">
              <a:extLst>
                <a:ext uri="{63B3BB69-23CF-44E3-9099-C40C66FF867C}">
                  <a14:compatExt spid="_x0000_s3104"/>
                </a:ext>
                <a:ext uri="{FF2B5EF4-FFF2-40B4-BE49-F238E27FC236}">
                  <a16:creationId xmlns:a16="http://schemas.microsoft.com/office/drawing/2014/main" id="{00000000-0008-0000-0100-00002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23</xdr:row>
          <xdr:rowOff>0</xdr:rowOff>
        </xdr:from>
        <xdr:to>
          <xdr:col>6</xdr:col>
          <xdr:colOff>209550</xdr:colOff>
          <xdr:row>23</xdr:row>
          <xdr:rowOff>361950</xdr:rowOff>
        </xdr:to>
        <xdr:sp macro="" textlink="">
          <xdr:nvSpPr>
            <xdr:cNvPr id="3105" name="Check Box 33" hidden="1">
              <a:extLst>
                <a:ext uri="{63B3BB69-23CF-44E3-9099-C40C66FF867C}">
                  <a14:compatExt spid="_x0000_s3105"/>
                </a:ext>
                <a:ext uri="{FF2B5EF4-FFF2-40B4-BE49-F238E27FC236}">
                  <a16:creationId xmlns:a16="http://schemas.microsoft.com/office/drawing/2014/main" id="{00000000-0008-0000-0100-00002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xdr:col>
      <xdr:colOff>9525</xdr:colOff>
      <xdr:row>220</xdr:row>
      <xdr:rowOff>0</xdr:rowOff>
    </xdr:from>
    <xdr:to>
      <xdr:col>9</xdr:col>
      <xdr:colOff>371475</xdr:colOff>
      <xdr:row>220</xdr:row>
      <xdr:rowOff>0</xdr:rowOff>
    </xdr:to>
    <xdr:sp macro="" textlink="">
      <xdr:nvSpPr>
        <xdr:cNvPr id="1031" name="Line 24">
          <a:extLst>
            <a:ext uri="{FF2B5EF4-FFF2-40B4-BE49-F238E27FC236}">
              <a16:creationId xmlns:a16="http://schemas.microsoft.com/office/drawing/2014/main" id="{00000000-0008-0000-0300-000007040000}"/>
            </a:ext>
          </a:extLst>
        </xdr:cNvPr>
        <xdr:cNvSpPr>
          <a:spLocks noChangeShapeType="1"/>
        </xdr:cNvSpPr>
      </xdr:nvSpPr>
      <xdr:spPr bwMode="auto">
        <a:xfrm>
          <a:off x="9525" y="61407675"/>
          <a:ext cx="37909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mc:AlternateContent xmlns:mc="http://schemas.openxmlformats.org/markup-compatibility/2006">
    <mc:Choice xmlns:a14="http://schemas.microsoft.com/office/drawing/2010/main" Requires="a14">
      <xdr:twoCellAnchor editAs="oneCell">
        <xdr:from>
          <xdr:col>6</xdr:col>
          <xdr:colOff>323850</xdr:colOff>
          <xdr:row>146</xdr:row>
          <xdr:rowOff>9525</xdr:rowOff>
        </xdr:from>
        <xdr:to>
          <xdr:col>7</xdr:col>
          <xdr:colOff>219075</xdr:colOff>
          <xdr:row>146</xdr:row>
          <xdr:rowOff>371475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3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147</xdr:row>
          <xdr:rowOff>9525</xdr:rowOff>
        </xdr:from>
        <xdr:to>
          <xdr:col>7</xdr:col>
          <xdr:colOff>219075</xdr:colOff>
          <xdr:row>147</xdr:row>
          <xdr:rowOff>371475</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3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148</xdr:row>
          <xdr:rowOff>9525</xdr:rowOff>
        </xdr:from>
        <xdr:to>
          <xdr:col>7</xdr:col>
          <xdr:colOff>219075</xdr:colOff>
          <xdr:row>148</xdr:row>
          <xdr:rowOff>371475</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3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149</xdr:row>
          <xdr:rowOff>9525</xdr:rowOff>
        </xdr:from>
        <xdr:to>
          <xdr:col>7</xdr:col>
          <xdr:colOff>219075</xdr:colOff>
          <xdr:row>149</xdr:row>
          <xdr:rowOff>371475</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3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150</xdr:row>
          <xdr:rowOff>9525</xdr:rowOff>
        </xdr:from>
        <xdr:to>
          <xdr:col>7</xdr:col>
          <xdr:colOff>219075</xdr:colOff>
          <xdr:row>150</xdr:row>
          <xdr:rowOff>371475</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3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151</xdr:row>
          <xdr:rowOff>9525</xdr:rowOff>
        </xdr:from>
        <xdr:to>
          <xdr:col>7</xdr:col>
          <xdr:colOff>219075</xdr:colOff>
          <xdr:row>151</xdr:row>
          <xdr:rowOff>371475</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3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152</xdr:row>
          <xdr:rowOff>9525</xdr:rowOff>
        </xdr:from>
        <xdr:to>
          <xdr:col>7</xdr:col>
          <xdr:colOff>219075</xdr:colOff>
          <xdr:row>152</xdr:row>
          <xdr:rowOff>371475</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3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153</xdr:row>
          <xdr:rowOff>9525</xdr:rowOff>
        </xdr:from>
        <xdr:to>
          <xdr:col>7</xdr:col>
          <xdr:colOff>219075</xdr:colOff>
          <xdr:row>153</xdr:row>
          <xdr:rowOff>371475</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3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154</xdr:row>
          <xdr:rowOff>9525</xdr:rowOff>
        </xdr:from>
        <xdr:to>
          <xdr:col>7</xdr:col>
          <xdr:colOff>219075</xdr:colOff>
          <xdr:row>154</xdr:row>
          <xdr:rowOff>371475</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3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155</xdr:row>
          <xdr:rowOff>9525</xdr:rowOff>
        </xdr:from>
        <xdr:to>
          <xdr:col>7</xdr:col>
          <xdr:colOff>219075</xdr:colOff>
          <xdr:row>155</xdr:row>
          <xdr:rowOff>371475</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3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156</xdr:row>
          <xdr:rowOff>9525</xdr:rowOff>
        </xdr:from>
        <xdr:to>
          <xdr:col>7</xdr:col>
          <xdr:colOff>219075</xdr:colOff>
          <xdr:row>156</xdr:row>
          <xdr:rowOff>371475</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3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157</xdr:row>
          <xdr:rowOff>9525</xdr:rowOff>
        </xdr:from>
        <xdr:to>
          <xdr:col>7</xdr:col>
          <xdr:colOff>219075</xdr:colOff>
          <xdr:row>157</xdr:row>
          <xdr:rowOff>371475</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3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158</xdr:row>
          <xdr:rowOff>9525</xdr:rowOff>
        </xdr:from>
        <xdr:to>
          <xdr:col>7</xdr:col>
          <xdr:colOff>219075</xdr:colOff>
          <xdr:row>158</xdr:row>
          <xdr:rowOff>371475</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3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159</xdr:row>
          <xdr:rowOff>9525</xdr:rowOff>
        </xdr:from>
        <xdr:to>
          <xdr:col>7</xdr:col>
          <xdr:colOff>219075</xdr:colOff>
          <xdr:row>159</xdr:row>
          <xdr:rowOff>371475</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3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160</xdr:row>
          <xdr:rowOff>9525</xdr:rowOff>
        </xdr:from>
        <xdr:to>
          <xdr:col>7</xdr:col>
          <xdr:colOff>219075</xdr:colOff>
          <xdr:row>160</xdr:row>
          <xdr:rowOff>371475</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3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161</xdr:row>
          <xdr:rowOff>9525</xdr:rowOff>
        </xdr:from>
        <xdr:to>
          <xdr:col>7</xdr:col>
          <xdr:colOff>219075</xdr:colOff>
          <xdr:row>161</xdr:row>
          <xdr:rowOff>371475</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3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162</xdr:row>
          <xdr:rowOff>9525</xdr:rowOff>
        </xdr:from>
        <xdr:to>
          <xdr:col>7</xdr:col>
          <xdr:colOff>219075</xdr:colOff>
          <xdr:row>162</xdr:row>
          <xdr:rowOff>371475</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3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163</xdr:row>
          <xdr:rowOff>9525</xdr:rowOff>
        </xdr:from>
        <xdr:to>
          <xdr:col>7</xdr:col>
          <xdr:colOff>219075</xdr:colOff>
          <xdr:row>163</xdr:row>
          <xdr:rowOff>371475</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3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164</xdr:row>
          <xdr:rowOff>9525</xdr:rowOff>
        </xdr:from>
        <xdr:to>
          <xdr:col>7</xdr:col>
          <xdr:colOff>219075</xdr:colOff>
          <xdr:row>164</xdr:row>
          <xdr:rowOff>371475</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3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165</xdr:row>
          <xdr:rowOff>9525</xdr:rowOff>
        </xdr:from>
        <xdr:to>
          <xdr:col>7</xdr:col>
          <xdr:colOff>219075</xdr:colOff>
          <xdr:row>165</xdr:row>
          <xdr:rowOff>371475</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300-00003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166</xdr:row>
          <xdr:rowOff>9525</xdr:rowOff>
        </xdr:from>
        <xdr:to>
          <xdr:col>7</xdr:col>
          <xdr:colOff>219075</xdr:colOff>
          <xdr:row>166</xdr:row>
          <xdr:rowOff>371475</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3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167</xdr:row>
          <xdr:rowOff>9525</xdr:rowOff>
        </xdr:from>
        <xdr:to>
          <xdr:col>7</xdr:col>
          <xdr:colOff>219075</xdr:colOff>
          <xdr:row>167</xdr:row>
          <xdr:rowOff>371475</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3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168</xdr:row>
          <xdr:rowOff>9525</xdr:rowOff>
        </xdr:from>
        <xdr:to>
          <xdr:col>7</xdr:col>
          <xdr:colOff>219075</xdr:colOff>
          <xdr:row>168</xdr:row>
          <xdr:rowOff>371475</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3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169</xdr:row>
          <xdr:rowOff>9525</xdr:rowOff>
        </xdr:from>
        <xdr:to>
          <xdr:col>7</xdr:col>
          <xdr:colOff>219075</xdr:colOff>
          <xdr:row>169</xdr:row>
          <xdr:rowOff>371475</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3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170</xdr:row>
          <xdr:rowOff>9525</xdr:rowOff>
        </xdr:from>
        <xdr:to>
          <xdr:col>7</xdr:col>
          <xdr:colOff>219075</xdr:colOff>
          <xdr:row>170</xdr:row>
          <xdr:rowOff>371475</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3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171</xdr:row>
          <xdr:rowOff>9525</xdr:rowOff>
        </xdr:from>
        <xdr:to>
          <xdr:col>7</xdr:col>
          <xdr:colOff>219075</xdr:colOff>
          <xdr:row>171</xdr:row>
          <xdr:rowOff>371475</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3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172</xdr:row>
          <xdr:rowOff>9525</xdr:rowOff>
        </xdr:from>
        <xdr:to>
          <xdr:col>7</xdr:col>
          <xdr:colOff>219075</xdr:colOff>
          <xdr:row>172</xdr:row>
          <xdr:rowOff>371475</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3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173</xdr:row>
          <xdr:rowOff>9525</xdr:rowOff>
        </xdr:from>
        <xdr:to>
          <xdr:col>7</xdr:col>
          <xdr:colOff>219075</xdr:colOff>
          <xdr:row>173</xdr:row>
          <xdr:rowOff>371475</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300-00003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174</xdr:row>
          <xdr:rowOff>9525</xdr:rowOff>
        </xdr:from>
        <xdr:to>
          <xdr:col>7</xdr:col>
          <xdr:colOff>219075</xdr:colOff>
          <xdr:row>174</xdr:row>
          <xdr:rowOff>371475</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3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175</xdr:row>
          <xdr:rowOff>9525</xdr:rowOff>
        </xdr:from>
        <xdr:to>
          <xdr:col>7</xdr:col>
          <xdr:colOff>219075</xdr:colOff>
          <xdr:row>175</xdr:row>
          <xdr:rowOff>371475</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3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176</xdr:row>
          <xdr:rowOff>9525</xdr:rowOff>
        </xdr:from>
        <xdr:to>
          <xdr:col>7</xdr:col>
          <xdr:colOff>219075</xdr:colOff>
          <xdr:row>176</xdr:row>
          <xdr:rowOff>371475</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3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177</xdr:row>
          <xdr:rowOff>9525</xdr:rowOff>
        </xdr:from>
        <xdr:to>
          <xdr:col>7</xdr:col>
          <xdr:colOff>219075</xdr:colOff>
          <xdr:row>177</xdr:row>
          <xdr:rowOff>371475</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3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178</xdr:row>
          <xdr:rowOff>9525</xdr:rowOff>
        </xdr:from>
        <xdr:to>
          <xdr:col>7</xdr:col>
          <xdr:colOff>219075</xdr:colOff>
          <xdr:row>178</xdr:row>
          <xdr:rowOff>371475</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3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4</xdr:col>
      <xdr:colOff>142875</xdr:colOff>
      <xdr:row>8</xdr:row>
      <xdr:rowOff>0</xdr:rowOff>
    </xdr:from>
    <xdr:to>
      <xdr:col>29</xdr:col>
      <xdr:colOff>171450</xdr:colOff>
      <xdr:row>8</xdr:row>
      <xdr:rowOff>0</xdr:rowOff>
    </xdr:to>
    <xdr:sp macro="" textlink="">
      <xdr:nvSpPr>
        <xdr:cNvPr id="2" name="Line 11">
          <a:extLst>
            <a:ext uri="{FF2B5EF4-FFF2-40B4-BE49-F238E27FC236}">
              <a16:creationId xmlns:a16="http://schemas.microsoft.com/office/drawing/2014/main" id="{00000000-0008-0000-0400-000002000000}"/>
            </a:ext>
          </a:extLst>
        </xdr:cNvPr>
        <xdr:cNvSpPr>
          <a:spLocks noChangeShapeType="1"/>
        </xdr:cNvSpPr>
      </xdr:nvSpPr>
      <xdr:spPr bwMode="auto">
        <a:xfrm>
          <a:off x="742950" y="1571625"/>
          <a:ext cx="5029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4</xdr:col>
      <xdr:colOff>142875</xdr:colOff>
      <xdr:row>8</xdr:row>
      <xdr:rowOff>0</xdr:rowOff>
    </xdr:from>
    <xdr:to>
      <xdr:col>29</xdr:col>
      <xdr:colOff>171450</xdr:colOff>
      <xdr:row>8</xdr:row>
      <xdr:rowOff>0</xdr:rowOff>
    </xdr:to>
    <xdr:sp macro="" textlink="">
      <xdr:nvSpPr>
        <xdr:cNvPr id="2" name="Line 11">
          <a:extLst>
            <a:ext uri="{FF2B5EF4-FFF2-40B4-BE49-F238E27FC236}">
              <a16:creationId xmlns:a16="http://schemas.microsoft.com/office/drawing/2014/main" id="{00000000-0008-0000-0600-000002000000}"/>
            </a:ext>
          </a:extLst>
        </xdr:cNvPr>
        <xdr:cNvSpPr>
          <a:spLocks noChangeShapeType="1"/>
        </xdr:cNvSpPr>
      </xdr:nvSpPr>
      <xdr:spPr bwMode="auto">
        <a:xfrm>
          <a:off x="742950" y="1571625"/>
          <a:ext cx="5029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2</xdr:col>
      <xdr:colOff>142875</xdr:colOff>
      <xdr:row>10</xdr:row>
      <xdr:rowOff>0</xdr:rowOff>
    </xdr:from>
    <xdr:to>
      <xdr:col>27</xdr:col>
      <xdr:colOff>171450</xdr:colOff>
      <xdr:row>10</xdr:row>
      <xdr:rowOff>0</xdr:rowOff>
    </xdr:to>
    <xdr:sp macro="" textlink="">
      <xdr:nvSpPr>
        <xdr:cNvPr id="2" name="Line 1">
          <a:extLst>
            <a:ext uri="{FF2B5EF4-FFF2-40B4-BE49-F238E27FC236}">
              <a16:creationId xmlns:a16="http://schemas.microsoft.com/office/drawing/2014/main" id="{00000000-0008-0000-0700-000002000000}"/>
            </a:ext>
          </a:extLst>
        </xdr:cNvPr>
        <xdr:cNvSpPr>
          <a:spLocks noChangeShapeType="1"/>
        </xdr:cNvSpPr>
      </xdr:nvSpPr>
      <xdr:spPr bwMode="auto">
        <a:xfrm>
          <a:off x="342900" y="1571625"/>
          <a:ext cx="5029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3455;&#32318;&#35352;&#37682;&#12304;R3&#24180;&#24230;&#22577;&#37228;&#25913;&#23450;R3.10,1&#65374;&#12305;/&#23455;&#32318;&#35352;&#37682;&#65288;&#22320;&#23494;&#36890;&#25152;)R3.1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料金、単位一覧"/>
      <sheetName val="料金表①"/>
      <sheetName val="料金表②"/>
      <sheetName val="料金表③"/>
      <sheetName val="記載例"/>
      <sheetName val="記入シート"/>
    </sheetNames>
    <sheetDataSet>
      <sheetData sheetId="0"/>
      <sheetData sheetId="1">
        <row r="4">
          <cell r="P4">
            <v>0.9</v>
          </cell>
        </row>
      </sheetData>
      <sheetData sheetId="2"/>
      <sheetData sheetId="3"/>
      <sheetData sheetId="4"/>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omments" Target="../comments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 Id="rId3"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43.xml"/><Relationship Id="rId18" Type="http://schemas.openxmlformats.org/officeDocument/2006/relationships/ctrlProp" Target="../ctrlProps/ctrlProp48.xml"/><Relationship Id="rId26" Type="http://schemas.openxmlformats.org/officeDocument/2006/relationships/ctrlProp" Target="../ctrlProps/ctrlProp56.xml"/><Relationship Id="rId21" Type="http://schemas.openxmlformats.org/officeDocument/2006/relationships/ctrlProp" Target="../ctrlProps/ctrlProp51.xml"/><Relationship Id="rId34" Type="http://schemas.openxmlformats.org/officeDocument/2006/relationships/ctrlProp" Target="../ctrlProps/ctrlProp64.xml"/><Relationship Id="rId7" Type="http://schemas.openxmlformats.org/officeDocument/2006/relationships/ctrlProp" Target="../ctrlProps/ctrlProp37.xml"/><Relationship Id="rId12" Type="http://schemas.openxmlformats.org/officeDocument/2006/relationships/ctrlProp" Target="../ctrlProps/ctrlProp42.xml"/><Relationship Id="rId17" Type="http://schemas.openxmlformats.org/officeDocument/2006/relationships/ctrlProp" Target="../ctrlProps/ctrlProp47.xml"/><Relationship Id="rId25" Type="http://schemas.openxmlformats.org/officeDocument/2006/relationships/ctrlProp" Target="../ctrlProps/ctrlProp55.xml"/><Relationship Id="rId33" Type="http://schemas.openxmlformats.org/officeDocument/2006/relationships/ctrlProp" Target="../ctrlProps/ctrlProp63.xml"/><Relationship Id="rId2" Type="http://schemas.openxmlformats.org/officeDocument/2006/relationships/drawing" Target="../drawings/drawing3.xml"/><Relationship Id="rId16" Type="http://schemas.openxmlformats.org/officeDocument/2006/relationships/ctrlProp" Target="../ctrlProps/ctrlProp46.xml"/><Relationship Id="rId20" Type="http://schemas.openxmlformats.org/officeDocument/2006/relationships/ctrlProp" Target="../ctrlProps/ctrlProp50.xml"/><Relationship Id="rId29" Type="http://schemas.openxmlformats.org/officeDocument/2006/relationships/ctrlProp" Target="../ctrlProps/ctrlProp59.xml"/><Relationship Id="rId1" Type="http://schemas.openxmlformats.org/officeDocument/2006/relationships/printerSettings" Target="../printerSettings/printerSettings4.bin"/><Relationship Id="rId6" Type="http://schemas.openxmlformats.org/officeDocument/2006/relationships/ctrlProp" Target="../ctrlProps/ctrlProp36.xml"/><Relationship Id="rId11" Type="http://schemas.openxmlformats.org/officeDocument/2006/relationships/ctrlProp" Target="../ctrlProps/ctrlProp41.xml"/><Relationship Id="rId24" Type="http://schemas.openxmlformats.org/officeDocument/2006/relationships/ctrlProp" Target="../ctrlProps/ctrlProp54.xml"/><Relationship Id="rId32" Type="http://schemas.openxmlformats.org/officeDocument/2006/relationships/ctrlProp" Target="../ctrlProps/ctrlProp62.xml"/><Relationship Id="rId37" Type="http://schemas.openxmlformats.org/officeDocument/2006/relationships/comments" Target="../comments3.xml"/><Relationship Id="rId5" Type="http://schemas.openxmlformats.org/officeDocument/2006/relationships/ctrlProp" Target="../ctrlProps/ctrlProp35.xml"/><Relationship Id="rId15" Type="http://schemas.openxmlformats.org/officeDocument/2006/relationships/ctrlProp" Target="../ctrlProps/ctrlProp45.xml"/><Relationship Id="rId23" Type="http://schemas.openxmlformats.org/officeDocument/2006/relationships/ctrlProp" Target="../ctrlProps/ctrlProp53.xml"/><Relationship Id="rId28" Type="http://schemas.openxmlformats.org/officeDocument/2006/relationships/ctrlProp" Target="../ctrlProps/ctrlProp58.xml"/><Relationship Id="rId36" Type="http://schemas.openxmlformats.org/officeDocument/2006/relationships/ctrlProp" Target="../ctrlProps/ctrlProp66.xml"/><Relationship Id="rId10" Type="http://schemas.openxmlformats.org/officeDocument/2006/relationships/ctrlProp" Target="../ctrlProps/ctrlProp40.xml"/><Relationship Id="rId19" Type="http://schemas.openxmlformats.org/officeDocument/2006/relationships/ctrlProp" Target="../ctrlProps/ctrlProp49.xml"/><Relationship Id="rId31" Type="http://schemas.openxmlformats.org/officeDocument/2006/relationships/ctrlProp" Target="../ctrlProps/ctrlProp61.xml"/><Relationship Id="rId4" Type="http://schemas.openxmlformats.org/officeDocument/2006/relationships/ctrlProp" Target="../ctrlProps/ctrlProp34.xml"/><Relationship Id="rId9" Type="http://schemas.openxmlformats.org/officeDocument/2006/relationships/ctrlProp" Target="../ctrlProps/ctrlProp39.xml"/><Relationship Id="rId14" Type="http://schemas.openxmlformats.org/officeDocument/2006/relationships/ctrlProp" Target="../ctrlProps/ctrlProp44.xml"/><Relationship Id="rId22" Type="http://schemas.openxmlformats.org/officeDocument/2006/relationships/ctrlProp" Target="../ctrlProps/ctrlProp52.xml"/><Relationship Id="rId27" Type="http://schemas.openxmlformats.org/officeDocument/2006/relationships/ctrlProp" Target="../ctrlProps/ctrlProp57.xml"/><Relationship Id="rId30" Type="http://schemas.openxmlformats.org/officeDocument/2006/relationships/ctrlProp" Target="../ctrlProps/ctrlProp60.xml"/><Relationship Id="rId35" Type="http://schemas.openxmlformats.org/officeDocument/2006/relationships/ctrlProp" Target="../ctrlProps/ctrlProp65.xml"/><Relationship Id="rId8" Type="http://schemas.openxmlformats.org/officeDocument/2006/relationships/ctrlProp" Target="../ctrlProps/ctrlProp38.xml"/><Relationship Id="rId3"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2210D3-5E46-4102-B8DA-5E09171BD2F6}">
  <dimension ref="A1:AG94"/>
  <sheetViews>
    <sheetView showGridLines="0" view="pageBreakPreview" zoomScale="93" zoomScaleNormal="100" zoomScaleSheetLayoutView="93" workbookViewId="0">
      <selection activeCell="I4" sqref="I4:O4"/>
    </sheetView>
  </sheetViews>
  <sheetFormatPr defaultColWidth="9" defaultRowHeight="13.5"/>
  <cols>
    <col min="1" max="15" width="2.5" style="34" customWidth="1"/>
    <col min="16" max="16" width="3.875" style="34" bestFit="1" customWidth="1"/>
    <col min="17" max="18" width="2.5" style="34" customWidth="1"/>
    <col min="19" max="19" width="3.875" style="34" bestFit="1" customWidth="1"/>
    <col min="20" max="30" width="2.5" style="34" customWidth="1"/>
    <col min="31" max="31" width="12.125" style="34" customWidth="1"/>
    <col min="32" max="16384" width="9" style="34"/>
  </cols>
  <sheetData>
    <row r="1" spans="1:33">
      <c r="A1" s="241" t="s">
        <v>281</v>
      </c>
      <c r="B1" s="241"/>
      <c r="C1" s="241"/>
      <c r="D1" s="243"/>
      <c r="E1" s="243"/>
      <c r="F1" s="243"/>
      <c r="G1" s="243"/>
      <c r="H1" s="243"/>
      <c r="I1" s="243"/>
      <c r="J1" s="243"/>
      <c r="K1" s="243"/>
      <c r="L1" s="243"/>
      <c r="M1" s="243"/>
      <c r="N1" s="243"/>
      <c r="O1" s="243"/>
    </row>
    <row r="2" spans="1:33">
      <c r="A2" s="242"/>
      <c r="B2" s="242"/>
      <c r="C2" s="242"/>
      <c r="D2" s="244"/>
      <c r="E2" s="244"/>
      <c r="F2" s="244"/>
      <c r="G2" s="244"/>
      <c r="H2" s="244"/>
      <c r="I2" s="244"/>
      <c r="J2" s="244"/>
      <c r="K2" s="244"/>
      <c r="L2" s="244"/>
      <c r="M2" s="244"/>
      <c r="N2" s="244"/>
      <c r="O2" s="244"/>
    </row>
    <row r="3" spans="1:33" ht="14.25" thickBot="1">
      <c r="A3" s="95"/>
      <c r="B3" s="95"/>
      <c r="C3" s="95"/>
      <c r="D3" s="95"/>
      <c r="E3" s="95"/>
      <c r="F3" s="95"/>
      <c r="G3" s="95"/>
      <c r="H3" s="95"/>
      <c r="I3" s="95"/>
      <c r="J3" s="95"/>
      <c r="K3" s="95"/>
      <c r="L3" s="95"/>
      <c r="M3" s="95"/>
      <c r="N3" s="95"/>
      <c r="O3" s="95"/>
      <c r="P3" s="95"/>
    </row>
    <row r="4" spans="1:33" ht="21" customHeight="1" thickBot="1">
      <c r="A4" s="95" t="s">
        <v>282</v>
      </c>
      <c r="B4" s="95"/>
      <c r="C4" s="95"/>
      <c r="D4" s="95"/>
      <c r="E4" s="245" t="s">
        <v>221</v>
      </c>
      <c r="F4" s="245"/>
      <c r="G4" s="245"/>
      <c r="H4" s="245"/>
      <c r="I4" s="246">
        <v>10</v>
      </c>
      <c r="J4" s="247"/>
      <c r="K4" s="247"/>
      <c r="L4" s="247"/>
      <c r="M4" s="247"/>
      <c r="N4" s="247"/>
      <c r="O4" s="248"/>
      <c r="P4" s="95"/>
    </row>
    <row r="5" spans="1:33">
      <c r="A5" s="95"/>
      <c r="B5" s="95"/>
      <c r="C5" s="95"/>
      <c r="D5" s="95"/>
      <c r="E5" s="95"/>
      <c r="F5" s="95"/>
      <c r="G5" s="95"/>
      <c r="H5" s="95"/>
      <c r="I5" s="95"/>
      <c r="J5" s="95"/>
      <c r="K5" s="95"/>
      <c r="L5" s="95"/>
      <c r="M5" s="95"/>
      <c r="N5" s="95"/>
      <c r="O5" s="95"/>
      <c r="P5" s="95"/>
    </row>
    <row r="6" spans="1:33">
      <c r="E6" s="164" t="s">
        <v>283</v>
      </c>
      <c r="F6" s="164"/>
      <c r="G6" s="164"/>
      <c r="H6" s="164" t="s">
        <v>283</v>
      </c>
      <c r="I6" s="164"/>
      <c r="J6" s="164"/>
      <c r="K6" s="164" t="s">
        <v>284</v>
      </c>
      <c r="L6" s="164"/>
      <c r="M6" s="164"/>
      <c r="N6" s="60"/>
      <c r="O6" s="60"/>
      <c r="P6" s="60"/>
      <c r="Q6" s="60"/>
      <c r="R6" s="60"/>
      <c r="S6" s="60"/>
    </row>
    <row r="7" spans="1:33" ht="18.75">
      <c r="A7" s="235" t="s">
        <v>285</v>
      </c>
      <c r="B7" s="235"/>
      <c r="C7" s="235"/>
      <c r="D7" s="203" t="s">
        <v>286</v>
      </c>
      <c r="E7" s="203"/>
      <c r="F7" s="203"/>
      <c r="G7" s="61">
        <v>1</v>
      </c>
      <c r="H7" s="164">
        <v>1672</v>
      </c>
      <c r="I7" s="164"/>
      <c r="J7" s="164"/>
      <c r="K7" s="164">
        <v>55</v>
      </c>
      <c r="L7" s="164"/>
      <c r="M7" s="164"/>
      <c r="N7" s="176">
        <f>TRUNC(H7*$I$4,0)</f>
        <v>16720</v>
      </c>
      <c r="O7" s="176"/>
      <c r="P7" s="176"/>
      <c r="Q7" s="176">
        <f>N7-TRUNC(N7*$X$25,0)</f>
        <v>1672</v>
      </c>
      <c r="R7" s="176"/>
      <c r="S7" s="176"/>
      <c r="AG7" s="63"/>
    </row>
    <row r="8" spans="1:33">
      <c r="A8" s="235" t="s">
        <v>285</v>
      </c>
      <c r="B8" s="235"/>
      <c r="C8" s="235"/>
      <c r="D8" s="203" t="s">
        <v>286</v>
      </c>
      <c r="E8" s="203"/>
      <c r="F8" s="203"/>
      <c r="G8" s="61">
        <v>2</v>
      </c>
      <c r="H8" s="164">
        <v>3428</v>
      </c>
      <c r="I8" s="164"/>
      <c r="J8" s="164"/>
      <c r="K8" s="164">
        <v>113</v>
      </c>
      <c r="L8" s="164"/>
      <c r="M8" s="164"/>
      <c r="N8" s="176">
        <f>TRUNC(H8*$I$4,0)</f>
        <v>34280</v>
      </c>
      <c r="O8" s="176"/>
      <c r="P8" s="176"/>
      <c r="Q8" s="176">
        <f>N8-TRUNC(N8*$X$25,0)</f>
        <v>3428</v>
      </c>
      <c r="R8" s="176"/>
      <c r="S8" s="176"/>
    </row>
    <row r="9" spans="1:33">
      <c r="A9" s="235" t="s">
        <v>287</v>
      </c>
      <c r="B9" s="235"/>
      <c r="C9" s="235"/>
      <c r="D9" s="231" t="s">
        <v>286</v>
      </c>
      <c r="E9" s="203"/>
      <c r="F9" s="203"/>
      <c r="G9" s="64">
        <v>1</v>
      </c>
      <c r="H9" s="164">
        <v>384</v>
      </c>
      <c r="I9" s="164"/>
      <c r="J9" s="164"/>
      <c r="K9" s="59"/>
      <c r="L9" s="59"/>
      <c r="M9" s="59"/>
      <c r="N9" s="176">
        <f>TRUNC(H9*$I$4,0)</f>
        <v>3840</v>
      </c>
      <c r="O9" s="176"/>
      <c r="P9" s="176"/>
      <c r="Q9" s="176">
        <f>N9-TRUNC(N9*$X$25,0)</f>
        <v>384</v>
      </c>
      <c r="R9" s="176"/>
      <c r="S9" s="176"/>
    </row>
    <row r="10" spans="1:33">
      <c r="A10" s="235" t="s">
        <v>287</v>
      </c>
      <c r="B10" s="235"/>
      <c r="C10" s="235"/>
      <c r="D10" s="231" t="s">
        <v>286</v>
      </c>
      <c r="E10" s="203"/>
      <c r="F10" s="203"/>
      <c r="G10" s="64">
        <v>2</v>
      </c>
      <c r="H10" s="164">
        <v>395</v>
      </c>
      <c r="I10" s="164"/>
      <c r="J10" s="164"/>
      <c r="K10" s="236"/>
      <c r="L10" s="237"/>
      <c r="M10" s="237"/>
      <c r="N10" s="176">
        <f>TRUNC(H10*$I$4,0)</f>
        <v>3950</v>
      </c>
      <c r="O10" s="176"/>
      <c r="P10" s="176"/>
      <c r="Q10" s="176">
        <f>N10-TRUNC(N10*$X$25,0)</f>
        <v>395</v>
      </c>
      <c r="R10" s="176"/>
      <c r="S10" s="176"/>
    </row>
    <row r="11" spans="1:33">
      <c r="A11" s="238" t="s">
        <v>288</v>
      </c>
      <c r="B11" s="239"/>
      <c r="C11" s="239"/>
      <c r="D11" s="239"/>
      <c r="E11" s="239"/>
      <c r="F11" s="239"/>
      <c r="G11" s="239"/>
      <c r="H11" s="239"/>
      <c r="I11" s="239"/>
      <c r="J11" s="239"/>
      <c r="K11" s="191">
        <v>1E-3</v>
      </c>
      <c r="L11" s="182"/>
      <c r="M11" s="183"/>
      <c r="N11" s="60"/>
      <c r="O11" s="60"/>
      <c r="P11" s="60"/>
      <c r="Q11" s="60"/>
      <c r="R11" s="60"/>
      <c r="S11" s="60"/>
    </row>
    <row r="12" spans="1:33" ht="14.25" thickBot="1">
      <c r="A12" s="240" t="s">
        <v>289</v>
      </c>
      <c r="B12" s="240"/>
      <c r="C12" s="240"/>
      <c r="D12" s="240"/>
      <c r="E12" s="240"/>
      <c r="F12" s="240"/>
      <c r="G12" s="240"/>
      <c r="H12" s="240"/>
      <c r="I12" s="240"/>
      <c r="J12" s="240"/>
      <c r="K12" s="240"/>
      <c r="L12" s="240"/>
      <c r="M12" s="240"/>
      <c r="N12" s="240"/>
      <c r="O12" s="240"/>
      <c r="P12" s="240"/>
      <c r="Q12" s="240"/>
      <c r="R12" s="240"/>
      <c r="S12" s="240"/>
      <c r="T12" s="240"/>
      <c r="U12" s="240"/>
      <c r="V12" s="240"/>
      <c r="W12" s="240"/>
      <c r="X12" s="240"/>
      <c r="Y12" s="59"/>
      <c r="Z12" s="59"/>
      <c r="AA12" s="59"/>
      <c r="AB12" s="59"/>
    </row>
    <row r="13" spans="1:33" ht="14.25" thickBot="1">
      <c r="A13" s="198" t="s">
        <v>290</v>
      </c>
      <c r="B13" s="199"/>
      <c r="C13" s="199"/>
      <c r="D13" s="199"/>
      <c r="E13" s="200"/>
      <c r="F13" s="59"/>
      <c r="G13" s="59"/>
      <c r="H13" s="59"/>
      <c r="I13" s="59"/>
      <c r="J13" s="59"/>
      <c r="K13" s="59"/>
      <c r="L13" s="59"/>
      <c r="M13" s="59"/>
      <c r="N13" s="59"/>
      <c r="O13" s="59"/>
      <c r="P13" s="59"/>
      <c r="Q13" s="59"/>
      <c r="R13" s="59"/>
      <c r="S13" s="59"/>
      <c r="T13" s="59"/>
      <c r="U13" s="59"/>
      <c r="V13" s="59"/>
      <c r="W13" s="59"/>
      <c r="X13" s="59"/>
      <c r="Y13" s="59"/>
      <c r="Z13" s="59"/>
      <c r="AA13" s="59"/>
      <c r="AB13" s="59"/>
    </row>
    <row r="14" spans="1:33" ht="14.25" thickBot="1">
      <c r="A14" s="230" t="s">
        <v>291</v>
      </c>
      <c r="B14" s="230"/>
      <c r="C14" s="230"/>
      <c r="D14" s="230"/>
      <c r="E14" s="230"/>
      <c r="F14" s="230"/>
      <c r="G14" s="230"/>
      <c r="H14" s="230"/>
      <c r="I14" s="164">
        <v>225</v>
      </c>
      <c r="J14" s="164"/>
      <c r="K14" s="164"/>
      <c r="L14" s="164"/>
      <c r="M14" s="164"/>
      <c r="N14" s="164"/>
      <c r="O14" s="176">
        <f>TRUNC(I14*$I$4,0)</f>
        <v>2250</v>
      </c>
      <c r="P14" s="176"/>
      <c r="Q14" s="176"/>
      <c r="R14" s="176"/>
      <c r="S14" s="176"/>
      <c r="T14" s="176"/>
      <c r="U14" s="176">
        <f>O14-TRUNC(O14*$X$25,0)</f>
        <v>225</v>
      </c>
      <c r="V14" s="176"/>
      <c r="W14" s="176"/>
      <c r="X14" s="176"/>
      <c r="Y14" s="176"/>
      <c r="Z14" s="176"/>
      <c r="AA14" s="59"/>
      <c r="AB14" s="59"/>
    </row>
    <row r="15" spans="1:33" ht="14.25" thickBot="1">
      <c r="A15" s="198" t="s">
        <v>292</v>
      </c>
      <c r="B15" s="199"/>
      <c r="C15" s="199"/>
      <c r="D15" s="199"/>
      <c r="E15" s="200"/>
      <c r="F15" s="65"/>
      <c r="G15" s="66"/>
      <c r="H15" s="66"/>
      <c r="T15" s="59"/>
      <c r="U15" s="59"/>
      <c r="V15" s="59"/>
      <c r="W15" s="59"/>
      <c r="X15" s="59"/>
      <c r="Y15" s="59"/>
      <c r="Z15" s="59"/>
      <c r="AA15" s="59"/>
      <c r="AB15" s="59"/>
    </row>
    <row r="16" spans="1:33">
      <c r="A16" s="178" t="s">
        <v>286</v>
      </c>
      <c r="B16" s="179"/>
      <c r="C16" s="179"/>
      <c r="D16" s="67">
        <v>1</v>
      </c>
      <c r="E16" s="169">
        <v>-376</v>
      </c>
      <c r="F16" s="164"/>
      <c r="G16" s="164"/>
      <c r="T16" s="59"/>
      <c r="U16" s="59"/>
      <c r="V16" s="59"/>
      <c r="W16" s="59"/>
      <c r="X16" s="59"/>
      <c r="Y16" s="59"/>
      <c r="Z16" s="59"/>
      <c r="AA16" s="59"/>
      <c r="AB16" s="59"/>
    </row>
    <row r="17" spans="1:30">
      <c r="A17" s="231" t="s">
        <v>286</v>
      </c>
      <c r="B17" s="203"/>
      <c r="C17" s="203"/>
      <c r="D17" s="64">
        <v>2</v>
      </c>
      <c r="E17" s="164">
        <v>-752</v>
      </c>
      <c r="F17" s="164"/>
      <c r="G17" s="164"/>
      <c r="T17" s="59"/>
      <c r="U17" s="59"/>
      <c r="V17" s="59"/>
      <c r="W17" s="59"/>
      <c r="X17" s="59"/>
      <c r="Y17" s="59"/>
      <c r="Z17" s="59"/>
      <c r="AA17" s="59"/>
      <c r="AB17" s="59"/>
    </row>
    <row r="18" spans="1:30">
      <c r="A18" s="59"/>
      <c r="B18" s="59"/>
      <c r="C18" s="59"/>
      <c r="N18" s="59"/>
      <c r="O18" s="59"/>
      <c r="P18" s="59"/>
      <c r="Q18" s="59"/>
      <c r="R18" s="59"/>
      <c r="S18" s="59"/>
      <c r="T18" s="59"/>
      <c r="U18" s="59"/>
      <c r="V18" s="59"/>
      <c r="W18" s="59"/>
      <c r="X18" s="59"/>
      <c r="Y18" s="59"/>
    </row>
    <row r="19" spans="1:30">
      <c r="E19" s="164" t="s">
        <v>293</v>
      </c>
      <c r="F19" s="164"/>
      <c r="G19" s="164"/>
      <c r="H19" s="164" t="s">
        <v>294</v>
      </c>
      <c r="I19" s="164"/>
      <c r="J19" s="164"/>
      <c r="K19" s="164" t="s">
        <v>295</v>
      </c>
      <c r="L19" s="164"/>
      <c r="M19" s="164"/>
      <c r="N19" s="164" t="s">
        <v>296</v>
      </c>
      <c r="O19" s="164"/>
      <c r="P19" s="164"/>
      <c r="Q19" s="164" t="s">
        <v>297</v>
      </c>
      <c r="R19" s="164"/>
      <c r="S19" s="164"/>
      <c r="T19" s="164" t="s">
        <v>298</v>
      </c>
      <c r="U19" s="164"/>
      <c r="V19" s="164"/>
      <c r="W19" s="164" t="s">
        <v>299</v>
      </c>
      <c r="X19" s="164"/>
      <c r="Y19" s="164"/>
    </row>
    <row r="20" spans="1:30">
      <c r="A20" s="231" t="s">
        <v>300</v>
      </c>
      <c r="B20" s="203"/>
      <c r="C20" s="203"/>
      <c r="D20" s="64">
        <v>1</v>
      </c>
      <c r="E20" s="164">
        <f>ROUND(K20*70%,0)</f>
        <v>305</v>
      </c>
      <c r="F20" s="164"/>
      <c r="G20" s="164"/>
      <c r="H20" s="164">
        <v>415</v>
      </c>
      <c r="I20" s="164"/>
      <c r="J20" s="164"/>
      <c r="K20" s="231">
        <v>435</v>
      </c>
      <c r="L20" s="203"/>
      <c r="M20" s="180"/>
      <c r="N20" s="164">
        <v>655</v>
      </c>
      <c r="O20" s="164"/>
      <c r="P20" s="164"/>
      <c r="Q20" s="231">
        <v>676</v>
      </c>
      <c r="R20" s="203"/>
      <c r="S20" s="180"/>
      <c r="T20" s="164">
        <v>750</v>
      </c>
      <c r="U20" s="164"/>
      <c r="V20" s="164"/>
      <c r="W20" s="231">
        <v>780</v>
      </c>
      <c r="X20" s="203"/>
      <c r="Y20" s="180"/>
    </row>
    <row r="21" spans="1:30">
      <c r="A21" s="231" t="s">
        <v>300</v>
      </c>
      <c r="B21" s="203"/>
      <c r="C21" s="203"/>
      <c r="D21" s="64">
        <v>2</v>
      </c>
      <c r="E21" s="164">
        <f>ROUND(K21*70%,0)</f>
        <v>349</v>
      </c>
      <c r="F21" s="164"/>
      <c r="G21" s="164"/>
      <c r="H21" s="164">
        <v>476</v>
      </c>
      <c r="I21" s="164"/>
      <c r="J21" s="164"/>
      <c r="K21" s="231">
        <v>499</v>
      </c>
      <c r="L21" s="203"/>
      <c r="M21" s="180"/>
      <c r="N21" s="164">
        <v>773</v>
      </c>
      <c r="O21" s="164"/>
      <c r="P21" s="164"/>
      <c r="Q21" s="231">
        <v>798</v>
      </c>
      <c r="R21" s="203"/>
      <c r="S21" s="180"/>
      <c r="T21" s="164">
        <v>887</v>
      </c>
      <c r="U21" s="164"/>
      <c r="V21" s="164"/>
      <c r="W21" s="231">
        <v>922</v>
      </c>
      <c r="X21" s="203"/>
      <c r="Y21" s="180"/>
    </row>
    <row r="22" spans="1:30">
      <c r="A22" s="231" t="s">
        <v>300</v>
      </c>
      <c r="B22" s="203"/>
      <c r="C22" s="203"/>
      <c r="D22" s="64">
        <v>3</v>
      </c>
      <c r="E22" s="164">
        <f>ROUND(K22*70%,0)</f>
        <v>395</v>
      </c>
      <c r="F22" s="164"/>
      <c r="G22" s="164"/>
      <c r="H22" s="164">
        <v>538</v>
      </c>
      <c r="I22" s="164"/>
      <c r="J22" s="164"/>
      <c r="K22" s="231">
        <v>564</v>
      </c>
      <c r="L22" s="203"/>
      <c r="M22" s="180"/>
      <c r="N22" s="164">
        <v>893</v>
      </c>
      <c r="O22" s="164"/>
      <c r="P22" s="164"/>
      <c r="Q22" s="231">
        <v>922</v>
      </c>
      <c r="R22" s="203"/>
      <c r="S22" s="180"/>
      <c r="T22" s="164">
        <v>1028</v>
      </c>
      <c r="U22" s="164"/>
      <c r="V22" s="164"/>
      <c r="W22" s="231">
        <v>1068</v>
      </c>
      <c r="X22" s="203"/>
      <c r="Y22" s="180"/>
    </row>
    <row r="23" spans="1:30">
      <c r="A23" s="231" t="s">
        <v>300</v>
      </c>
      <c r="B23" s="203"/>
      <c r="C23" s="203"/>
      <c r="D23" s="64">
        <v>4</v>
      </c>
      <c r="E23" s="164">
        <f>ROUND(K23*70%,0)</f>
        <v>439</v>
      </c>
      <c r="F23" s="164"/>
      <c r="G23" s="164"/>
      <c r="H23" s="164">
        <v>598</v>
      </c>
      <c r="I23" s="164"/>
      <c r="J23" s="164"/>
      <c r="K23" s="231">
        <v>627</v>
      </c>
      <c r="L23" s="203"/>
      <c r="M23" s="180"/>
      <c r="N23" s="164">
        <v>1010</v>
      </c>
      <c r="O23" s="164"/>
      <c r="P23" s="164"/>
      <c r="Q23" s="231">
        <v>1045</v>
      </c>
      <c r="R23" s="203"/>
      <c r="S23" s="180"/>
      <c r="T23" s="164">
        <v>1168</v>
      </c>
      <c r="U23" s="164"/>
      <c r="V23" s="164"/>
      <c r="W23" s="231">
        <v>1216</v>
      </c>
      <c r="X23" s="203"/>
      <c r="Y23" s="180"/>
    </row>
    <row r="24" spans="1:30" ht="14.25" thickBot="1">
      <c r="A24" s="231" t="s">
        <v>300</v>
      </c>
      <c r="B24" s="203"/>
      <c r="C24" s="203"/>
      <c r="D24" s="68">
        <v>5</v>
      </c>
      <c r="E24" s="164">
        <f>ROUND(K24*70%,0)</f>
        <v>485</v>
      </c>
      <c r="F24" s="164"/>
      <c r="G24" s="164"/>
      <c r="H24" s="164">
        <v>661</v>
      </c>
      <c r="I24" s="164"/>
      <c r="J24" s="164"/>
      <c r="K24" s="231">
        <v>693</v>
      </c>
      <c r="L24" s="203"/>
      <c r="M24" s="180"/>
      <c r="N24" s="164">
        <v>1130</v>
      </c>
      <c r="O24" s="164"/>
      <c r="P24" s="164"/>
      <c r="Q24" s="231">
        <v>1168</v>
      </c>
      <c r="R24" s="203"/>
      <c r="S24" s="180"/>
      <c r="T24" s="164">
        <v>1308</v>
      </c>
      <c r="U24" s="164"/>
      <c r="V24" s="164"/>
      <c r="W24" s="231">
        <v>1360</v>
      </c>
      <c r="X24" s="203"/>
      <c r="Y24" s="180"/>
    </row>
    <row r="25" spans="1:30" ht="14.25" thickBot="1">
      <c r="A25" s="198" t="s">
        <v>301</v>
      </c>
      <c r="B25" s="199"/>
      <c r="C25" s="199"/>
      <c r="D25" s="199"/>
      <c r="E25" s="232"/>
      <c r="I25" s="178" t="s">
        <v>302</v>
      </c>
      <c r="J25" s="179"/>
      <c r="K25" s="179"/>
      <c r="L25" s="179"/>
      <c r="M25" s="179"/>
      <c r="N25" s="233"/>
      <c r="O25" s="176" t="s">
        <v>303</v>
      </c>
      <c r="P25" s="176"/>
      <c r="Q25" s="176"/>
      <c r="R25" s="176"/>
      <c r="S25" s="176"/>
      <c r="T25" s="176"/>
      <c r="U25" s="176" t="s">
        <v>304</v>
      </c>
      <c r="V25" s="176"/>
      <c r="W25" s="176"/>
      <c r="X25" s="234">
        <f>[1]料金表①!P4</f>
        <v>0.9</v>
      </c>
      <c r="Y25" s="176"/>
      <c r="Z25" s="60"/>
      <c r="AA25" s="60"/>
      <c r="AB25" s="60"/>
      <c r="AC25" s="60"/>
      <c r="AD25" s="60"/>
    </row>
    <row r="26" spans="1:30">
      <c r="A26" s="230" t="s">
        <v>305</v>
      </c>
      <c r="B26" s="230"/>
      <c r="C26" s="230"/>
      <c r="D26" s="230"/>
      <c r="E26" s="230"/>
      <c r="F26" s="230"/>
      <c r="G26" s="230"/>
      <c r="H26" s="230"/>
      <c r="I26" s="164">
        <v>50</v>
      </c>
      <c r="J26" s="164"/>
      <c r="K26" s="164"/>
      <c r="L26" s="164"/>
      <c r="M26" s="164"/>
      <c r="N26" s="164"/>
      <c r="O26" s="176">
        <f>ROUNDDOWN(I26*$I$4,0)</f>
        <v>500</v>
      </c>
      <c r="P26" s="176"/>
      <c r="Q26" s="176"/>
      <c r="R26" s="176"/>
      <c r="S26" s="176"/>
      <c r="T26" s="176"/>
      <c r="U26" s="176">
        <f>O26-TRUNC(O26*$X$25,0)</f>
        <v>50</v>
      </c>
      <c r="V26" s="176"/>
      <c r="W26" s="176"/>
      <c r="X26" s="176"/>
      <c r="Y26" s="176"/>
      <c r="Z26" s="60"/>
      <c r="AA26" s="60"/>
      <c r="AB26" s="60"/>
      <c r="AC26" s="60"/>
      <c r="AD26" s="60"/>
    </row>
    <row r="27" spans="1:30">
      <c r="A27" s="207" t="s">
        <v>306</v>
      </c>
      <c r="B27" s="208"/>
      <c r="C27" s="208"/>
      <c r="D27" s="208"/>
      <c r="E27" s="208"/>
      <c r="F27" s="208"/>
      <c r="G27" s="208"/>
      <c r="H27" s="209"/>
      <c r="I27" s="164">
        <v>56</v>
      </c>
      <c r="J27" s="164"/>
      <c r="K27" s="164"/>
      <c r="L27" s="164"/>
      <c r="M27" s="164"/>
      <c r="N27" s="164"/>
      <c r="O27" s="176">
        <f>ROUNDDOWN(I27*$I$4,0)</f>
        <v>560</v>
      </c>
      <c r="P27" s="176"/>
      <c r="Q27" s="176"/>
      <c r="R27" s="176"/>
      <c r="S27" s="176"/>
      <c r="T27" s="176"/>
      <c r="U27" s="176">
        <f t="shared" ref="U27:U46" si="0">O27-TRUNC(O27*$X$25,0)</f>
        <v>56</v>
      </c>
      <c r="V27" s="176"/>
      <c r="W27" s="176"/>
      <c r="X27" s="176"/>
      <c r="Y27" s="176"/>
      <c r="Z27" s="60"/>
      <c r="AA27" s="60"/>
      <c r="AB27" s="60"/>
      <c r="AC27" s="60"/>
      <c r="AD27" s="60"/>
    </row>
    <row r="28" spans="1:30">
      <c r="A28" s="207" t="s">
        <v>307</v>
      </c>
      <c r="B28" s="208"/>
      <c r="C28" s="208"/>
      <c r="D28" s="208"/>
      <c r="E28" s="208"/>
      <c r="F28" s="208"/>
      <c r="G28" s="208"/>
      <c r="H28" s="209"/>
      <c r="I28" s="164">
        <v>85</v>
      </c>
      <c r="J28" s="164"/>
      <c r="K28" s="164"/>
      <c r="L28" s="164"/>
      <c r="M28" s="164"/>
      <c r="N28" s="164"/>
      <c r="O28" s="176">
        <f t="shared" ref="O28:O46" si="1">ROUNDDOWN(I28*$I$4,0)</f>
        <v>850</v>
      </c>
      <c r="P28" s="176"/>
      <c r="Q28" s="176"/>
      <c r="R28" s="176"/>
      <c r="S28" s="176"/>
      <c r="T28" s="176"/>
      <c r="U28" s="176">
        <f t="shared" si="0"/>
        <v>85</v>
      </c>
      <c r="V28" s="176"/>
      <c r="W28" s="176"/>
      <c r="X28" s="176"/>
      <c r="Y28" s="176"/>
      <c r="Z28" s="60"/>
      <c r="AA28" s="60"/>
      <c r="AB28" s="60"/>
      <c r="AC28" s="60"/>
      <c r="AD28" s="60"/>
    </row>
    <row r="29" spans="1:30">
      <c r="A29" s="207" t="s">
        <v>308</v>
      </c>
      <c r="B29" s="208"/>
      <c r="C29" s="208"/>
      <c r="D29" s="208"/>
      <c r="E29" s="208"/>
      <c r="F29" s="208"/>
      <c r="G29" s="208"/>
      <c r="H29" s="209"/>
      <c r="I29" s="164">
        <v>20</v>
      </c>
      <c r="J29" s="164"/>
      <c r="K29" s="164"/>
      <c r="L29" s="164"/>
      <c r="M29" s="164"/>
      <c r="N29" s="164"/>
      <c r="O29" s="176">
        <f t="shared" si="1"/>
        <v>200</v>
      </c>
      <c r="P29" s="176"/>
      <c r="Q29" s="176"/>
      <c r="R29" s="176"/>
      <c r="S29" s="176"/>
      <c r="T29" s="176"/>
      <c r="U29" s="176">
        <f t="shared" si="0"/>
        <v>20</v>
      </c>
      <c r="V29" s="176"/>
      <c r="W29" s="176"/>
      <c r="X29" s="176"/>
      <c r="Y29" s="176"/>
      <c r="Z29" s="176" t="s">
        <v>309</v>
      </c>
      <c r="AA29" s="176"/>
      <c r="AB29" s="176"/>
      <c r="AC29" s="176"/>
      <c r="AD29" s="176"/>
    </row>
    <row r="30" spans="1:30">
      <c r="A30" s="216" t="s">
        <v>310</v>
      </c>
      <c r="B30" s="217"/>
      <c r="C30" s="217"/>
      <c r="D30" s="217"/>
      <c r="E30" s="217"/>
      <c r="F30" s="217"/>
      <c r="G30" s="217"/>
      <c r="H30" s="218"/>
      <c r="I30" s="164">
        <v>40</v>
      </c>
      <c r="J30" s="164"/>
      <c r="K30" s="164"/>
      <c r="L30" s="164"/>
      <c r="M30" s="164"/>
      <c r="N30" s="164"/>
      <c r="O30" s="176">
        <f t="shared" si="1"/>
        <v>400</v>
      </c>
      <c r="P30" s="176"/>
      <c r="Q30" s="176"/>
      <c r="R30" s="176"/>
      <c r="S30" s="176"/>
      <c r="T30" s="176"/>
      <c r="U30" s="176">
        <f t="shared" si="0"/>
        <v>40</v>
      </c>
      <c r="V30" s="176"/>
      <c r="W30" s="176"/>
      <c r="X30" s="176"/>
      <c r="Y30" s="176"/>
      <c r="Z30" s="60"/>
      <c r="AA30" s="60"/>
      <c r="AB30" s="60"/>
      <c r="AC30" s="60"/>
      <c r="AD30" s="60"/>
    </row>
    <row r="31" spans="1:30">
      <c r="A31" s="216" t="s">
        <v>311</v>
      </c>
      <c r="B31" s="217"/>
      <c r="C31" s="217"/>
      <c r="D31" s="217"/>
      <c r="E31" s="217"/>
      <c r="F31" s="217"/>
      <c r="G31" s="217"/>
      <c r="H31" s="218"/>
      <c r="I31" s="164">
        <v>55</v>
      </c>
      <c r="J31" s="164"/>
      <c r="K31" s="164"/>
      <c r="L31" s="164"/>
      <c r="M31" s="164"/>
      <c r="N31" s="164"/>
      <c r="O31" s="176">
        <f t="shared" si="1"/>
        <v>550</v>
      </c>
      <c r="P31" s="176"/>
      <c r="Q31" s="176"/>
      <c r="R31" s="176"/>
      <c r="S31" s="176"/>
      <c r="T31" s="176"/>
      <c r="U31" s="176">
        <f t="shared" si="0"/>
        <v>55</v>
      </c>
      <c r="V31" s="176"/>
      <c r="W31" s="176"/>
      <c r="X31" s="176"/>
      <c r="Y31" s="176"/>
      <c r="Z31" s="60"/>
      <c r="AA31" s="60"/>
      <c r="AB31" s="60"/>
      <c r="AC31" s="60"/>
      <c r="AD31" s="60"/>
    </row>
    <row r="32" spans="1:30">
      <c r="A32" s="216" t="s">
        <v>312</v>
      </c>
      <c r="B32" s="217"/>
      <c r="C32" s="217"/>
      <c r="D32" s="217"/>
      <c r="E32" s="217"/>
      <c r="F32" s="217"/>
      <c r="G32" s="217"/>
      <c r="H32" s="218"/>
      <c r="I32" s="164">
        <v>60</v>
      </c>
      <c r="J32" s="164"/>
      <c r="K32" s="164"/>
      <c r="L32" s="164"/>
      <c r="M32" s="164"/>
      <c r="N32" s="164"/>
      <c r="O32" s="176">
        <f t="shared" si="1"/>
        <v>600</v>
      </c>
      <c r="P32" s="176"/>
      <c r="Q32" s="176"/>
      <c r="R32" s="176"/>
      <c r="S32" s="176"/>
      <c r="T32" s="176"/>
      <c r="U32" s="176">
        <f t="shared" si="0"/>
        <v>60</v>
      </c>
      <c r="V32" s="176"/>
      <c r="W32" s="176"/>
      <c r="X32" s="176"/>
      <c r="Y32" s="176"/>
      <c r="Z32" s="60"/>
      <c r="AA32" s="60"/>
      <c r="AB32" s="60"/>
      <c r="AC32" s="60"/>
      <c r="AD32" s="60"/>
    </row>
    <row r="33" spans="1:30">
      <c r="A33" s="227" t="s">
        <v>313</v>
      </c>
      <c r="B33" s="228"/>
      <c r="C33" s="228"/>
      <c r="D33" s="228"/>
      <c r="E33" s="228"/>
      <c r="F33" s="228"/>
      <c r="G33" s="228"/>
      <c r="H33" s="229"/>
      <c r="I33" s="164">
        <v>60</v>
      </c>
      <c r="J33" s="164"/>
      <c r="K33" s="164"/>
      <c r="L33" s="164"/>
      <c r="M33" s="164"/>
      <c r="N33" s="164"/>
      <c r="O33" s="176">
        <f t="shared" si="1"/>
        <v>600</v>
      </c>
      <c r="P33" s="176"/>
      <c r="Q33" s="176"/>
      <c r="R33" s="176"/>
      <c r="S33" s="176"/>
      <c r="T33" s="176"/>
      <c r="U33" s="176">
        <f t="shared" si="0"/>
        <v>60</v>
      </c>
      <c r="V33" s="176"/>
      <c r="W33" s="176"/>
      <c r="X33" s="176"/>
      <c r="Y33" s="176"/>
      <c r="Z33" s="60"/>
      <c r="AA33" s="60"/>
      <c r="AB33" s="60"/>
      <c r="AC33" s="60"/>
      <c r="AD33" s="60"/>
    </row>
    <row r="34" spans="1:30">
      <c r="A34" s="219" t="s">
        <v>248</v>
      </c>
      <c r="B34" s="220"/>
      <c r="C34" s="220"/>
      <c r="D34" s="220"/>
      <c r="E34" s="220"/>
      <c r="F34" s="217"/>
      <c r="G34" s="217"/>
      <c r="H34" s="218"/>
      <c r="I34" s="164">
        <v>45</v>
      </c>
      <c r="J34" s="164"/>
      <c r="K34" s="164"/>
      <c r="L34" s="164"/>
      <c r="M34" s="164"/>
      <c r="N34" s="164"/>
      <c r="O34" s="176">
        <f t="shared" si="1"/>
        <v>450</v>
      </c>
      <c r="P34" s="176"/>
      <c r="Q34" s="176"/>
      <c r="R34" s="176"/>
      <c r="S34" s="176"/>
      <c r="T34" s="176"/>
      <c r="U34" s="176">
        <f t="shared" si="0"/>
        <v>45</v>
      </c>
      <c r="V34" s="176"/>
      <c r="W34" s="176"/>
      <c r="X34" s="176"/>
      <c r="Y34" s="176"/>
      <c r="Z34" s="60"/>
      <c r="AA34" s="60"/>
      <c r="AB34" s="60"/>
      <c r="AC34" s="60"/>
      <c r="AD34" s="60"/>
    </row>
    <row r="35" spans="1:30">
      <c r="A35" s="224" t="s">
        <v>314</v>
      </c>
      <c r="B35" s="225"/>
      <c r="C35" s="225"/>
      <c r="D35" s="225"/>
      <c r="E35" s="225"/>
      <c r="F35" s="225"/>
      <c r="G35" s="225"/>
      <c r="H35" s="226"/>
      <c r="I35" s="164">
        <v>100</v>
      </c>
      <c r="J35" s="164"/>
      <c r="K35" s="164"/>
      <c r="L35" s="164"/>
      <c r="M35" s="164"/>
      <c r="N35" s="164"/>
      <c r="O35" s="176">
        <f t="shared" si="1"/>
        <v>1000</v>
      </c>
      <c r="P35" s="176"/>
      <c r="Q35" s="176"/>
      <c r="R35" s="176"/>
      <c r="S35" s="176"/>
      <c r="T35" s="176"/>
      <c r="U35" s="176">
        <f t="shared" si="0"/>
        <v>100</v>
      </c>
      <c r="V35" s="176"/>
      <c r="W35" s="176"/>
      <c r="X35" s="176"/>
      <c r="Y35" s="176"/>
      <c r="Z35" s="176" t="s">
        <v>309</v>
      </c>
      <c r="AA35" s="176"/>
      <c r="AB35" s="176"/>
      <c r="AC35" s="176"/>
      <c r="AD35" s="176"/>
    </row>
    <row r="36" spans="1:30">
      <c r="A36" s="221" t="s">
        <v>315</v>
      </c>
      <c r="B36" s="222"/>
      <c r="C36" s="222"/>
      <c r="D36" s="222"/>
      <c r="E36" s="222"/>
      <c r="F36" s="222"/>
      <c r="G36" s="222"/>
      <c r="H36" s="223"/>
      <c r="I36" s="169">
        <v>200</v>
      </c>
      <c r="J36" s="169"/>
      <c r="K36" s="169"/>
      <c r="L36" s="169"/>
      <c r="M36" s="169"/>
      <c r="N36" s="169"/>
      <c r="O36" s="176">
        <f t="shared" si="1"/>
        <v>2000</v>
      </c>
      <c r="P36" s="176"/>
      <c r="Q36" s="176"/>
      <c r="R36" s="176"/>
      <c r="S36" s="176"/>
      <c r="T36" s="176"/>
      <c r="U36" s="176">
        <f t="shared" si="0"/>
        <v>200</v>
      </c>
      <c r="V36" s="176"/>
      <c r="W36" s="176"/>
      <c r="X36" s="176"/>
      <c r="Y36" s="176"/>
      <c r="Z36" s="176" t="s">
        <v>309</v>
      </c>
      <c r="AA36" s="176"/>
      <c r="AB36" s="176"/>
      <c r="AC36" s="176"/>
      <c r="AD36" s="176"/>
    </row>
    <row r="37" spans="1:30">
      <c r="A37" s="219" t="s">
        <v>316</v>
      </c>
      <c r="B37" s="220"/>
      <c r="C37" s="220"/>
      <c r="D37" s="220"/>
      <c r="E37" s="220"/>
      <c r="F37" s="217"/>
      <c r="G37" s="217"/>
      <c r="H37" s="218"/>
      <c r="I37" s="164">
        <v>30</v>
      </c>
      <c r="J37" s="164"/>
      <c r="K37" s="164"/>
      <c r="L37" s="164"/>
      <c r="M37" s="164"/>
      <c r="N37" s="164"/>
      <c r="O37" s="176">
        <f t="shared" si="1"/>
        <v>300</v>
      </c>
      <c r="P37" s="176"/>
      <c r="Q37" s="176"/>
      <c r="R37" s="176"/>
      <c r="S37" s="176"/>
      <c r="T37" s="176"/>
      <c r="U37" s="176">
        <f t="shared" si="0"/>
        <v>30</v>
      </c>
      <c r="V37" s="176"/>
      <c r="W37" s="176"/>
      <c r="X37" s="176"/>
      <c r="Y37" s="176"/>
      <c r="Z37" s="176" t="s">
        <v>309</v>
      </c>
      <c r="AA37" s="176"/>
      <c r="AB37" s="176"/>
      <c r="AC37" s="176"/>
      <c r="AD37" s="176"/>
    </row>
    <row r="38" spans="1:30">
      <c r="A38" s="219" t="s">
        <v>317</v>
      </c>
      <c r="B38" s="220"/>
      <c r="C38" s="220"/>
      <c r="D38" s="220"/>
      <c r="E38" s="220"/>
      <c r="F38" s="217"/>
      <c r="G38" s="217"/>
      <c r="H38" s="218"/>
      <c r="I38" s="164">
        <v>60</v>
      </c>
      <c r="J38" s="164"/>
      <c r="K38" s="164"/>
      <c r="L38" s="164"/>
      <c r="M38" s="164"/>
      <c r="N38" s="164"/>
      <c r="O38" s="176">
        <f t="shared" si="1"/>
        <v>600</v>
      </c>
      <c r="P38" s="176"/>
      <c r="Q38" s="176"/>
      <c r="R38" s="176"/>
      <c r="S38" s="176"/>
      <c r="T38" s="176"/>
      <c r="U38" s="176">
        <f t="shared" si="0"/>
        <v>60</v>
      </c>
      <c r="V38" s="176"/>
      <c r="W38" s="176"/>
      <c r="X38" s="176"/>
      <c r="Y38" s="176"/>
      <c r="Z38" s="176" t="s">
        <v>309</v>
      </c>
      <c r="AA38" s="176"/>
      <c r="AB38" s="176"/>
      <c r="AC38" s="176"/>
      <c r="AD38" s="176"/>
    </row>
    <row r="39" spans="1:30">
      <c r="A39" s="219" t="s">
        <v>318</v>
      </c>
      <c r="B39" s="220"/>
      <c r="C39" s="220"/>
      <c r="D39" s="220"/>
      <c r="E39" s="220"/>
      <c r="F39" s="217"/>
      <c r="G39" s="217"/>
      <c r="H39" s="218"/>
      <c r="I39" s="164">
        <v>3</v>
      </c>
      <c r="J39" s="164"/>
      <c r="K39" s="164"/>
      <c r="L39" s="164"/>
      <c r="M39" s="164"/>
      <c r="N39" s="164"/>
      <c r="O39" s="176">
        <f t="shared" si="1"/>
        <v>30</v>
      </c>
      <c r="P39" s="176"/>
      <c r="Q39" s="176"/>
      <c r="R39" s="176"/>
      <c r="S39" s="176"/>
      <c r="T39" s="176"/>
      <c r="U39" s="176">
        <f t="shared" si="0"/>
        <v>3</v>
      </c>
      <c r="V39" s="176"/>
      <c r="W39" s="176"/>
      <c r="X39" s="176"/>
      <c r="Y39" s="176"/>
      <c r="Z39" s="176" t="s">
        <v>309</v>
      </c>
      <c r="AA39" s="176"/>
      <c r="AB39" s="176"/>
      <c r="AC39" s="176"/>
      <c r="AD39" s="176"/>
    </row>
    <row r="40" spans="1:30">
      <c r="A40" s="219" t="s">
        <v>319</v>
      </c>
      <c r="B40" s="220"/>
      <c r="C40" s="220"/>
      <c r="D40" s="220"/>
      <c r="E40" s="220"/>
      <c r="F40" s="217"/>
      <c r="G40" s="217"/>
      <c r="H40" s="218"/>
      <c r="I40" s="164">
        <v>50</v>
      </c>
      <c r="J40" s="164"/>
      <c r="K40" s="164"/>
      <c r="L40" s="164"/>
      <c r="M40" s="164"/>
      <c r="N40" s="164"/>
      <c r="O40" s="176">
        <f t="shared" si="1"/>
        <v>500</v>
      </c>
      <c r="P40" s="176"/>
      <c r="Q40" s="176"/>
      <c r="R40" s="176"/>
      <c r="S40" s="176"/>
      <c r="T40" s="176"/>
      <c r="U40" s="176">
        <f t="shared" si="0"/>
        <v>50</v>
      </c>
      <c r="V40" s="176"/>
      <c r="W40" s="176"/>
      <c r="X40" s="176"/>
      <c r="Y40" s="176"/>
      <c r="Z40" s="176" t="s">
        <v>309</v>
      </c>
      <c r="AA40" s="176"/>
      <c r="AB40" s="176"/>
      <c r="AC40" s="176"/>
      <c r="AD40" s="176"/>
    </row>
    <row r="41" spans="1:30">
      <c r="A41" s="216" t="s">
        <v>320</v>
      </c>
      <c r="B41" s="217"/>
      <c r="C41" s="217"/>
      <c r="D41" s="217"/>
      <c r="E41" s="217"/>
      <c r="F41" s="217"/>
      <c r="G41" s="217"/>
      <c r="H41" s="218"/>
      <c r="I41" s="164">
        <v>200</v>
      </c>
      <c r="J41" s="164"/>
      <c r="K41" s="164"/>
      <c r="L41" s="164"/>
      <c r="M41" s="164"/>
      <c r="N41" s="164"/>
      <c r="O41" s="176">
        <f t="shared" si="1"/>
        <v>2000</v>
      </c>
      <c r="P41" s="176"/>
      <c r="Q41" s="176"/>
      <c r="R41" s="176"/>
      <c r="S41" s="176"/>
      <c r="T41" s="176"/>
      <c r="U41" s="176">
        <f t="shared" si="0"/>
        <v>200</v>
      </c>
      <c r="V41" s="176"/>
      <c r="W41" s="176"/>
      <c r="X41" s="176"/>
      <c r="Y41" s="176"/>
      <c r="Z41" s="176" t="s">
        <v>321</v>
      </c>
      <c r="AA41" s="176"/>
      <c r="AB41" s="176"/>
      <c r="AC41" s="176"/>
      <c r="AD41" s="176"/>
    </row>
    <row r="42" spans="1:30">
      <c r="A42" s="213" t="s">
        <v>322</v>
      </c>
      <c r="B42" s="214"/>
      <c r="C42" s="214"/>
      <c r="D42" s="214"/>
      <c r="E42" s="214"/>
      <c r="F42" s="214"/>
      <c r="G42" s="214"/>
      <c r="H42" s="215"/>
      <c r="I42" s="164">
        <v>20</v>
      </c>
      <c r="J42" s="164"/>
      <c r="K42" s="164"/>
      <c r="L42" s="164"/>
      <c r="M42" s="164"/>
      <c r="N42" s="164"/>
      <c r="O42" s="176">
        <f t="shared" si="1"/>
        <v>200</v>
      </c>
      <c r="P42" s="176"/>
      <c r="Q42" s="176"/>
      <c r="R42" s="176"/>
      <c r="S42" s="176"/>
      <c r="T42" s="176"/>
      <c r="U42" s="176">
        <f t="shared" si="0"/>
        <v>20</v>
      </c>
      <c r="V42" s="176"/>
      <c r="W42" s="176"/>
      <c r="X42" s="176"/>
      <c r="Y42" s="176"/>
      <c r="Z42" s="176" t="s">
        <v>309</v>
      </c>
      <c r="AA42" s="176"/>
      <c r="AB42" s="176"/>
      <c r="AC42" s="176"/>
      <c r="AD42" s="176"/>
    </row>
    <row r="43" spans="1:30">
      <c r="A43" s="213" t="s">
        <v>323</v>
      </c>
      <c r="B43" s="214"/>
      <c r="C43" s="214"/>
      <c r="D43" s="214"/>
      <c r="E43" s="214"/>
      <c r="F43" s="214"/>
      <c r="G43" s="214"/>
      <c r="H43" s="215"/>
      <c r="I43" s="164">
        <v>5</v>
      </c>
      <c r="J43" s="164"/>
      <c r="K43" s="164"/>
      <c r="L43" s="164"/>
      <c r="M43" s="164"/>
      <c r="N43" s="164"/>
      <c r="O43" s="176">
        <f t="shared" si="1"/>
        <v>50</v>
      </c>
      <c r="P43" s="176"/>
      <c r="Q43" s="176"/>
      <c r="R43" s="176"/>
      <c r="S43" s="176"/>
      <c r="T43" s="176"/>
      <c r="U43" s="176">
        <f t="shared" si="0"/>
        <v>5</v>
      </c>
      <c r="V43" s="176"/>
      <c r="W43" s="176"/>
      <c r="X43" s="176"/>
      <c r="Y43" s="176"/>
      <c r="Z43" s="176" t="s">
        <v>309</v>
      </c>
      <c r="AA43" s="176"/>
      <c r="AB43" s="176"/>
      <c r="AC43" s="176"/>
      <c r="AD43" s="176"/>
    </row>
    <row r="44" spans="1:30">
      <c r="A44" s="207" t="s">
        <v>324</v>
      </c>
      <c r="B44" s="208"/>
      <c r="C44" s="208"/>
      <c r="D44" s="208"/>
      <c r="E44" s="208"/>
      <c r="F44" s="208"/>
      <c r="G44" s="208"/>
      <c r="H44" s="209"/>
      <c r="I44" s="164">
        <v>150</v>
      </c>
      <c r="J44" s="164"/>
      <c r="K44" s="164"/>
      <c r="L44" s="164"/>
      <c r="M44" s="164"/>
      <c r="N44" s="164"/>
      <c r="O44" s="176">
        <f t="shared" si="1"/>
        <v>1500</v>
      </c>
      <c r="P44" s="176"/>
      <c r="Q44" s="176"/>
      <c r="R44" s="176"/>
      <c r="S44" s="176"/>
      <c r="T44" s="176"/>
      <c r="U44" s="176">
        <f t="shared" si="0"/>
        <v>150</v>
      </c>
      <c r="V44" s="176"/>
      <c r="W44" s="176"/>
      <c r="X44" s="176"/>
      <c r="Y44" s="176"/>
      <c r="Z44" s="176" t="s">
        <v>321</v>
      </c>
      <c r="AA44" s="176"/>
      <c r="AB44" s="176"/>
      <c r="AC44" s="176"/>
      <c r="AD44" s="176"/>
    </row>
    <row r="45" spans="1:30">
      <c r="A45" s="207" t="s">
        <v>325</v>
      </c>
      <c r="B45" s="208"/>
      <c r="C45" s="208"/>
      <c r="D45" s="208"/>
      <c r="E45" s="208"/>
      <c r="F45" s="208"/>
      <c r="G45" s="208"/>
      <c r="H45" s="209"/>
      <c r="I45" s="164">
        <v>160</v>
      </c>
      <c r="J45" s="164"/>
      <c r="K45" s="164"/>
      <c r="L45" s="164"/>
      <c r="M45" s="164"/>
      <c r="N45" s="164"/>
      <c r="O45" s="176">
        <f t="shared" si="1"/>
        <v>1600</v>
      </c>
      <c r="P45" s="176"/>
      <c r="Q45" s="176"/>
      <c r="R45" s="176"/>
      <c r="S45" s="176"/>
      <c r="T45" s="176"/>
      <c r="U45" s="176">
        <f t="shared" si="0"/>
        <v>160</v>
      </c>
      <c r="V45" s="176"/>
      <c r="W45" s="176"/>
      <c r="X45" s="176"/>
      <c r="Y45" s="176"/>
      <c r="Z45" s="176" t="s">
        <v>321</v>
      </c>
      <c r="AA45" s="176"/>
      <c r="AB45" s="176"/>
      <c r="AC45" s="176"/>
      <c r="AD45" s="176"/>
    </row>
    <row r="46" spans="1:30">
      <c r="A46" s="210" t="s">
        <v>326</v>
      </c>
      <c r="B46" s="211"/>
      <c r="C46" s="211"/>
      <c r="D46" s="211"/>
      <c r="E46" s="211"/>
      <c r="F46" s="211"/>
      <c r="G46" s="211"/>
      <c r="H46" s="212"/>
      <c r="I46" s="164">
        <v>40</v>
      </c>
      <c r="J46" s="164"/>
      <c r="K46" s="164"/>
      <c r="L46" s="164"/>
      <c r="M46" s="164"/>
      <c r="N46" s="164"/>
      <c r="O46" s="176">
        <f t="shared" si="1"/>
        <v>400</v>
      </c>
      <c r="P46" s="176"/>
      <c r="Q46" s="176"/>
      <c r="R46" s="176"/>
      <c r="S46" s="176"/>
      <c r="T46" s="176"/>
      <c r="U46" s="176">
        <f t="shared" si="0"/>
        <v>40</v>
      </c>
      <c r="V46" s="176"/>
      <c r="W46" s="176"/>
      <c r="X46" s="176"/>
      <c r="Y46" s="176"/>
      <c r="Z46" s="176" t="s">
        <v>309</v>
      </c>
      <c r="AA46" s="176"/>
      <c r="AB46" s="176"/>
      <c r="AC46" s="176"/>
      <c r="AD46" s="176"/>
    </row>
    <row r="47" spans="1:30">
      <c r="A47" s="177" t="s">
        <v>327</v>
      </c>
      <c r="B47" s="177"/>
      <c r="C47" s="177"/>
      <c r="D47" s="177"/>
      <c r="E47" s="177"/>
      <c r="F47" s="177"/>
      <c r="G47" s="177"/>
      <c r="H47" s="177"/>
      <c r="I47" s="204">
        <v>1E-3</v>
      </c>
      <c r="J47" s="204"/>
      <c r="K47" s="204"/>
      <c r="L47" s="204"/>
      <c r="M47" s="204"/>
      <c r="N47" s="204"/>
      <c r="O47" s="205"/>
      <c r="P47" s="176"/>
      <c r="Q47" s="176"/>
      <c r="R47" s="176"/>
      <c r="S47" s="176"/>
      <c r="T47" s="176"/>
      <c r="U47" s="206"/>
      <c r="V47" s="206"/>
      <c r="W47" s="206"/>
      <c r="X47" s="206"/>
      <c r="Y47" s="206"/>
      <c r="Z47" s="62"/>
      <c r="AA47" s="62"/>
      <c r="AB47" s="62"/>
      <c r="AC47" s="62"/>
      <c r="AD47" s="62"/>
    </row>
    <row r="48" spans="1:30">
      <c r="A48" s="177" t="s">
        <v>261</v>
      </c>
      <c r="B48" s="177"/>
      <c r="C48" s="177"/>
      <c r="D48" s="177"/>
      <c r="E48" s="177"/>
      <c r="F48" s="177"/>
      <c r="G48" s="177"/>
      <c r="H48" s="177"/>
      <c r="I48" s="204">
        <v>0.03</v>
      </c>
      <c r="J48" s="204"/>
      <c r="K48" s="204"/>
      <c r="L48" s="204"/>
      <c r="M48" s="204"/>
      <c r="N48" s="204"/>
      <c r="O48" s="70"/>
      <c r="P48" s="70"/>
      <c r="Q48" s="70"/>
      <c r="R48" s="70"/>
      <c r="S48" s="70"/>
      <c r="T48" s="70"/>
      <c r="U48" s="62"/>
      <c r="V48" s="62"/>
      <c r="W48" s="62"/>
      <c r="X48" s="62"/>
      <c r="Y48" s="62"/>
      <c r="Z48" s="62"/>
      <c r="AA48" s="62"/>
      <c r="AB48" s="62"/>
      <c r="AC48" s="62"/>
      <c r="AD48" s="62"/>
    </row>
    <row r="49" spans="1:30" ht="14.25" thickBot="1">
      <c r="A49" s="71"/>
      <c r="B49" s="71"/>
      <c r="C49" s="71"/>
      <c r="D49" s="71"/>
      <c r="E49" s="71"/>
      <c r="F49" s="72"/>
      <c r="G49" s="72"/>
      <c r="H49" s="72"/>
      <c r="I49" s="59"/>
      <c r="J49" s="59"/>
      <c r="K49" s="59"/>
      <c r="L49" s="59"/>
      <c r="M49" s="59"/>
      <c r="N49" s="59"/>
      <c r="O49" s="62"/>
      <c r="P49" s="62"/>
      <c r="Q49" s="62"/>
      <c r="R49" s="62"/>
      <c r="S49" s="62"/>
      <c r="T49" s="62"/>
      <c r="U49" s="62"/>
      <c r="V49" s="62"/>
      <c r="W49" s="62"/>
      <c r="X49" s="62"/>
      <c r="Y49" s="62"/>
      <c r="Z49" s="62"/>
      <c r="AA49" s="62"/>
      <c r="AB49" s="62"/>
      <c r="AC49" s="62"/>
      <c r="AD49" s="62"/>
    </row>
    <row r="50" spans="1:30" ht="14.25" thickBot="1">
      <c r="A50" s="198" t="s">
        <v>328</v>
      </c>
      <c r="B50" s="199"/>
      <c r="C50" s="199"/>
      <c r="D50" s="199"/>
      <c r="E50" s="200"/>
      <c r="F50" s="73"/>
      <c r="G50" s="74"/>
      <c r="H50" s="74"/>
      <c r="I50" s="59"/>
      <c r="J50" s="59"/>
      <c r="K50" s="59"/>
      <c r="L50" s="59"/>
      <c r="M50" s="59"/>
      <c r="N50" s="59"/>
      <c r="O50" s="60"/>
      <c r="P50" s="60"/>
      <c r="Q50" s="60"/>
      <c r="R50" s="60"/>
      <c r="S50" s="60"/>
      <c r="T50" s="60"/>
      <c r="U50" s="60"/>
      <c r="V50" s="60"/>
      <c r="W50" s="60"/>
      <c r="X50" s="60"/>
      <c r="Y50" s="60"/>
    </row>
    <row r="51" spans="1:30">
      <c r="A51" s="201" t="s">
        <v>329</v>
      </c>
      <c r="B51" s="202"/>
      <c r="C51" s="202"/>
      <c r="D51" s="202"/>
      <c r="E51" s="202"/>
      <c r="F51" s="203" t="s">
        <v>330</v>
      </c>
      <c r="G51" s="203"/>
      <c r="H51" s="180"/>
      <c r="I51" s="164">
        <v>-47</v>
      </c>
      <c r="J51" s="164"/>
      <c r="K51" s="164"/>
      <c r="L51" s="164"/>
      <c r="M51" s="164"/>
      <c r="N51" s="164"/>
      <c r="O51" s="176">
        <f>TRUNC(I51*$I$4,0)</f>
        <v>-470</v>
      </c>
      <c r="P51" s="176"/>
      <c r="Q51" s="176"/>
      <c r="R51" s="176"/>
      <c r="S51" s="176"/>
      <c r="T51" s="176"/>
      <c r="U51" s="176">
        <f>O51-TRUNC(O51*$X$25,0)</f>
        <v>-47</v>
      </c>
      <c r="V51" s="176"/>
      <c r="W51" s="176"/>
      <c r="X51" s="176"/>
      <c r="Y51" s="176"/>
    </row>
    <row r="52" spans="1:30" ht="14.25" thickBot="1">
      <c r="I52" s="59"/>
      <c r="J52" s="59"/>
      <c r="K52" s="59"/>
      <c r="L52" s="59"/>
      <c r="M52" s="59"/>
      <c r="N52" s="59"/>
    </row>
    <row r="53" spans="1:30">
      <c r="A53" s="195" t="s">
        <v>331</v>
      </c>
      <c r="B53" s="196"/>
      <c r="C53" s="196"/>
      <c r="D53" s="196"/>
      <c r="E53" s="196"/>
      <c r="F53" s="196"/>
      <c r="G53" s="196"/>
      <c r="H53" s="196"/>
      <c r="I53" s="197"/>
    </row>
    <row r="54" spans="1:30">
      <c r="A54" s="192" t="s">
        <v>332</v>
      </c>
      <c r="B54" s="192"/>
      <c r="C54" s="192"/>
      <c r="D54" s="192"/>
      <c r="E54" s="192"/>
      <c r="F54" s="192"/>
      <c r="G54" s="192"/>
      <c r="H54" s="192"/>
      <c r="I54" s="181">
        <v>5.8999999999999997E-2</v>
      </c>
      <c r="J54" s="182"/>
      <c r="K54" s="182"/>
      <c r="L54" s="183"/>
      <c r="M54" s="75"/>
      <c r="N54" s="75"/>
    </row>
    <row r="55" spans="1:30">
      <c r="A55" s="192" t="s">
        <v>333</v>
      </c>
      <c r="B55" s="192"/>
      <c r="C55" s="192"/>
      <c r="D55" s="192"/>
      <c r="E55" s="192"/>
      <c r="F55" s="192"/>
      <c r="G55" s="192"/>
      <c r="H55" s="192"/>
      <c r="I55" s="191">
        <v>4.2999999999999997E-2</v>
      </c>
      <c r="J55" s="182"/>
      <c r="K55" s="182"/>
      <c r="L55" s="183"/>
      <c r="M55" s="75"/>
      <c r="N55" s="75"/>
    </row>
    <row r="56" spans="1:30" ht="14.25" thickBot="1">
      <c r="A56" s="192" t="s">
        <v>334</v>
      </c>
      <c r="B56" s="192"/>
      <c r="C56" s="192"/>
      <c r="D56" s="192"/>
      <c r="E56" s="192"/>
      <c r="F56" s="192"/>
      <c r="G56" s="192"/>
      <c r="H56" s="192"/>
      <c r="I56" s="191">
        <v>2.3E-2</v>
      </c>
      <c r="J56" s="182"/>
      <c r="K56" s="182"/>
      <c r="L56" s="183"/>
      <c r="M56" s="75"/>
      <c r="N56" s="75"/>
    </row>
    <row r="57" spans="1:30">
      <c r="A57" s="187" t="s">
        <v>335</v>
      </c>
      <c r="B57" s="188"/>
      <c r="C57" s="188"/>
      <c r="D57" s="188"/>
      <c r="E57" s="188"/>
      <c r="F57" s="188"/>
      <c r="G57" s="188"/>
      <c r="H57" s="188"/>
      <c r="I57" s="189"/>
      <c r="N57" s="76"/>
    </row>
    <row r="58" spans="1:30">
      <c r="A58" s="190" t="s">
        <v>336</v>
      </c>
      <c r="B58" s="190"/>
      <c r="C58" s="190"/>
      <c r="D58" s="190"/>
      <c r="E58" s="190"/>
      <c r="F58" s="190"/>
      <c r="G58" s="190"/>
      <c r="H58" s="190"/>
      <c r="I58" s="191">
        <v>1.2E-2</v>
      </c>
      <c r="J58" s="182"/>
      <c r="K58" s="182"/>
      <c r="L58" s="183"/>
      <c r="N58" s="76"/>
    </row>
    <row r="59" spans="1:30" ht="14.25" thickBot="1">
      <c r="A59" s="192" t="s">
        <v>337</v>
      </c>
      <c r="B59" s="192"/>
      <c r="C59" s="192"/>
      <c r="D59" s="192"/>
      <c r="E59" s="192"/>
      <c r="F59" s="192"/>
      <c r="G59" s="192"/>
      <c r="H59" s="192"/>
      <c r="I59" s="191">
        <v>0.01</v>
      </c>
      <c r="J59" s="182"/>
      <c r="K59" s="182"/>
      <c r="L59" s="183"/>
      <c r="N59" s="76"/>
    </row>
    <row r="60" spans="1:30">
      <c r="A60" s="193" t="s">
        <v>338</v>
      </c>
      <c r="B60" s="194"/>
      <c r="C60" s="194"/>
      <c r="D60" s="194"/>
      <c r="E60" s="194"/>
      <c r="F60" s="194"/>
      <c r="G60" s="194"/>
      <c r="H60" s="194"/>
      <c r="I60" s="194"/>
      <c r="J60" s="77"/>
      <c r="N60" s="76"/>
    </row>
    <row r="61" spans="1:30">
      <c r="A61" s="177" t="s">
        <v>277</v>
      </c>
      <c r="B61" s="177"/>
      <c r="C61" s="177"/>
      <c r="D61" s="177"/>
      <c r="E61" s="177"/>
      <c r="F61" s="177"/>
      <c r="G61" s="177"/>
      <c r="H61" s="177"/>
      <c r="I61" s="181">
        <v>1.0999999999999999E-2</v>
      </c>
      <c r="J61" s="182"/>
      <c r="K61" s="182"/>
      <c r="L61" s="183"/>
      <c r="N61" s="76"/>
    </row>
    <row r="62" spans="1:30" ht="14.25" thickBot="1">
      <c r="I62" s="78"/>
      <c r="J62" s="78"/>
      <c r="K62" s="78"/>
      <c r="L62" s="78"/>
      <c r="N62" s="76"/>
    </row>
    <row r="63" spans="1:30" ht="14.25" thickBot="1">
      <c r="A63" s="184" t="s">
        <v>339</v>
      </c>
      <c r="B63" s="185"/>
      <c r="C63" s="185"/>
      <c r="D63" s="185"/>
      <c r="E63" s="185"/>
      <c r="F63" s="185"/>
      <c r="G63" s="185"/>
      <c r="H63" s="185"/>
      <c r="I63" s="185"/>
      <c r="J63" s="185"/>
      <c r="K63" s="186"/>
      <c r="N63" s="76"/>
    </row>
    <row r="64" spans="1:30">
      <c r="A64" s="177" t="s">
        <v>340</v>
      </c>
      <c r="B64" s="177"/>
      <c r="C64" s="177"/>
      <c r="D64" s="177"/>
      <c r="E64" s="177"/>
      <c r="F64" s="177"/>
      <c r="G64" s="177"/>
      <c r="H64" s="177"/>
      <c r="I64" s="178">
        <v>22</v>
      </c>
      <c r="J64" s="179"/>
      <c r="K64" s="179"/>
      <c r="L64" s="180"/>
      <c r="N64" s="76"/>
      <c r="O64" s="176">
        <f>TRUNC(I64*$I$4,0)</f>
        <v>220</v>
      </c>
      <c r="P64" s="176"/>
      <c r="Q64" s="176"/>
      <c r="R64" s="176"/>
      <c r="S64" s="176"/>
      <c r="T64" s="176"/>
      <c r="U64" s="176">
        <f>O64-TRUNC(O64*$X$25,0)</f>
        <v>22</v>
      </c>
      <c r="V64" s="176"/>
      <c r="W64" s="176"/>
      <c r="X64" s="176"/>
      <c r="Y64" s="176"/>
    </row>
    <row r="65" spans="1:25">
      <c r="A65" s="177" t="s">
        <v>341</v>
      </c>
      <c r="B65" s="177"/>
      <c r="C65" s="177"/>
      <c r="D65" s="177"/>
      <c r="E65" s="177"/>
      <c r="F65" s="177"/>
      <c r="G65" s="177"/>
      <c r="H65" s="177"/>
      <c r="I65" s="178">
        <v>18</v>
      </c>
      <c r="J65" s="179"/>
      <c r="K65" s="179"/>
      <c r="L65" s="180"/>
      <c r="N65" s="76"/>
      <c r="O65" s="176">
        <f>TRUNC(I65*$I$4,0)</f>
        <v>180</v>
      </c>
      <c r="P65" s="176"/>
      <c r="Q65" s="176"/>
      <c r="R65" s="176"/>
      <c r="S65" s="176"/>
      <c r="T65" s="176"/>
      <c r="U65" s="176">
        <f>O65-TRUNC(O65*$X$25,0)</f>
        <v>18</v>
      </c>
      <c r="V65" s="176"/>
      <c r="W65" s="176"/>
      <c r="X65" s="176"/>
      <c r="Y65" s="176"/>
    </row>
    <row r="66" spans="1:25">
      <c r="A66" s="177" t="s">
        <v>342</v>
      </c>
      <c r="B66" s="177"/>
      <c r="C66" s="177"/>
      <c r="D66" s="177"/>
      <c r="E66" s="177"/>
      <c r="F66" s="177"/>
      <c r="G66" s="177"/>
      <c r="H66" s="177"/>
      <c r="I66" s="178">
        <v>6</v>
      </c>
      <c r="J66" s="179"/>
      <c r="K66" s="179"/>
      <c r="L66" s="180"/>
      <c r="N66" s="76"/>
      <c r="O66" s="176">
        <f>TRUNC(I66*$I$4,0)</f>
        <v>60</v>
      </c>
      <c r="P66" s="176"/>
      <c r="Q66" s="176"/>
      <c r="R66" s="176"/>
      <c r="S66" s="176"/>
      <c r="T66" s="176"/>
      <c r="U66" s="176">
        <f>O66-TRUNC(O66*$X$25,0)</f>
        <v>6</v>
      </c>
      <c r="V66" s="176"/>
      <c r="W66" s="176"/>
      <c r="X66" s="176"/>
      <c r="Y66" s="176"/>
    </row>
    <row r="67" spans="1:25">
      <c r="I67" s="79"/>
      <c r="J67" s="79"/>
      <c r="K67" s="79"/>
      <c r="L67" s="79"/>
      <c r="N67" s="76"/>
      <c r="O67" s="60"/>
      <c r="P67" s="60"/>
      <c r="Q67" s="60"/>
      <c r="R67" s="60"/>
      <c r="S67" s="60"/>
      <c r="T67" s="60"/>
      <c r="U67" s="60"/>
      <c r="V67" s="60"/>
      <c r="W67" s="60"/>
      <c r="X67" s="60"/>
      <c r="Y67" s="60"/>
    </row>
    <row r="69" spans="1:25">
      <c r="A69" s="34" t="s">
        <v>343</v>
      </c>
    </row>
    <row r="70" spans="1:25">
      <c r="A70" s="170" t="s">
        <v>344</v>
      </c>
      <c r="B70" s="170"/>
      <c r="C70" s="170"/>
      <c r="D70" s="170"/>
      <c r="E70" s="170"/>
      <c r="F70" s="170"/>
      <c r="G70" s="170"/>
      <c r="H70" s="170"/>
      <c r="I70" s="171">
        <v>550</v>
      </c>
      <c r="J70" s="172"/>
      <c r="K70" s="172"/>
      <c r="L70" s="172"/>
      <c r="M70" s="172"/>
      <c r="N70" s="172"/>
      <c r="O70" s="96" t="s">
        <v>345</v>
      </c>
    </row>
    <row r="71" spans="1:25">
      <c r="A71" s="170" t="s">
        <v>346</v>
      </c>
      <c r="B71" s="170"/>
      <c r="C71" s="170"/>
      <c r="D71" s="170"/>
      <c r="E71" s="170"/>
      <c r="F71" s="170"/>
      <c r="G71" s="170"/>
      <c r="H71" s="170"/>
      <c r="I71" s="171">
        <v>100</v>
      </c>
      <c r="J71" s="172"/>
      <c r="K71" s="172"/>
      <c r="L71" s="172"/>
      <c r="M71" s="172"/>
      <c r="N71" s="172"/>
      <c r="O71" s="96" t="s">
        <v>345</v>
      </c>
    </row>
    <row r="72" spans="1:25">
      <c r="A72" s="170" t="s">
        <v>347</v>
      </c>
      <c r="B72" s="170"/>
      <c r="C72" s="170"/>
      <c r="D72" s="170"/>
      <c r="E72" s="170"/>
      <c r="F72" s="170"/>
      <c r="G72" s="170"/>
      <c r="H72" s="170"/>
      <c r="I72" s="171">
        <v>50</v>
      </c>
      <c r="J72" s="172"/>
      <c r="K72" s="172"/>
      <c r="L72" s="172"/>
      <c r="M72" s="172"/>
      <c r="N72" s="172"/>
      <c r="O72" s="96" t="s">
        <v>345</v>
      </c>
    </row>
    <row r="73" spans="1:25">
      <c r="A73" s="170" t="s">
        <v>348</v>
      </c>
      <c r="B73" s="170"/>
      <c r="C73" s="170"/>
      <c r="D73" s="170"/>
      <c r="E73" s="170"/>
      <c r="F73" s="170"/>
      <c r="G73" s="170"/>
      <c r="H73" s="170"/>
      <c r="I73" s="171">
        <v>100</v>
      </c>
      <c r="J73" s="172"/>
      <c r="K73" s="172"/>
      <c r="L73" s="172"/>
      <c r="M73" s="172"/>
      <c r="N73" s="172"/>
      <c r="O73" s="96" t="s">
        <v>345</v>
      </c>
    </row>
    <row r="74" spans="1:25">
      <c r="A74" s="170" t="s">
        <v>349</v>
      </c>
      <c r="B74" s="170"/>
      <c r="C74" s="170"/>
      <c r="D74" s="170"/>
      <c r="E74" s="170"/>
      <c r="F74" s="170"/>
      <c r="G74" s="170"/>
      <c r="H74" s="170"/>
      <c r="I74" s="171">
        <v>150</v>
      </c>
      <c r="J74" s="172"/>
      <c r="K74" s="172"/>
      <c r="L74" s="172"/>
      <c r="M74" s="172"/>
      <c r="N74" s="172"/>
      <c r="O74" s="96" t="s">
        <v>345</v>
      </c>
    </row>
    <row r="75" spans="1:25">
      <c r="A75" s="170" t="s">
        <v>350</v>
      </c>
      <c r="B75" s="170"/>
      <c r="C75" s="170"/>
      <c r="D75" s="170"/>
      <c r="E75" s="170"/>
      <c r="F75" s="170"/>
      <c r="G75" s="170"/>
      <c r="H75" s="170"/>
      <c r="I75" s="171">
        <v>1400</v>
      </c>
      <c r="J75" s="172"/>
      <c r="K75" s="172"/>
      <c r="L75" s="172"/>
      <c r="M75" s="172"/>
      <c r="N75" s="172"/>
      <c r="O75" s="96" t="s">
        <v>345</v>
      </c>
    </row>
    <row r="76" spans="1:25">
      <c r="A76" s="170" t="s">
        <v>351</v>
      </c>
      <c r="B76" s="170"/>
      <c r="C76" s="170"/>
      <c r="D76" s="170"/>
      <c r="E76" s="170"/>
      <c r="F76" s="170"/>
      <c r="G76" s="170"/>
      <c r="H76" s="170"/>
      <c r="I76" s="171">
        <v>220</v>
      </c>
      <c r="J76" s="172"/>
      <c r="K76" s="172"/>
      <c r="L76" s="172"/>
      <c r="M76" s="172"/>
      <c r="N76" s="172"/>
      <c r="O76" s="96" t="s">
        <v>345</v>
      </c>
    </row>
    <row r="77" spans="1:25">
      <c r="A77" s="170" t="s">
        <v>352</v>
      </c>
      <c r="B77" s="170"/>
      <c r="C77" s="170"/>
      <c r="D77" s="170"/>
      <c r="E77" s="170"/>
      <c r="F77" s="170"/>
      <c r="G77" s="170"/>
      <c r="H77" s="170"/>
      <c r="I77" s="171">
        <v>650</v>
      </c>
      <c r="J77" s="172"/>
      <c r="K77" s="172"/>
      <c r="L77" s="172"/>
      <c r="M77" s="172"/>
      <c r="N77" s="172"/>
      <c r="O77" s="96" t="s">
        <v>345</v>
      </c>
    </row>
    <row r="78" spans="1:25">
      <c r="A78" s="170" t="s">
        <v>353</v>
      </c>
      <c r="B78" s="170"/>
      <c r="C78" s="170"/>
      <c r="D78" s="170"/>
      <c r="E78" s="170"/>
      <c r="F78" s="170"/>
      <c r="G78" s="170"/>
      <c r="H78" s="170"/>
      <c r="I78" s="171">
        <v>330</v>
      </c>
      <c r="J78" s="172"/>
      <c r="K78" s="172"/>
      <c r="L78" s="172"/>
      <c r="M78" s="172"/>
      <c r="N78" s="172"/>
      <c r="O78" s="96" t="s">
        <v>345</v>
      </c>
    </row>
    <row r="79" spans="1:25">
      <c r="A79" s="170" t="s">
        <v>354</v>
      </c>
      <c r="B79" s="170"/>
      <c r="C79" s="170"/>
      <c r="D79" s="170"/>
      <c r="E79" s="170"/>
      <c r="F79" s="170"/>
      <c r="G79" s="170"/>
      <c r="H79" s="170"/>
      <c r="I79" s="171">
        <v>100</v>
      </c>
      <c r="J79" s="172"/>
      <c r="K79" s="172"/>
      <c r="L79" s="172"/>
      <c r="M79" s="172"/>
      <c r="N79" s="172"/>
      <c r="O79" s="96" t="s">
        <v>345</v>
      </c>
    </row>
    <row r="80" spans="1:25">
      <c r="A80" s="170" t="s">
        <v>355</v>
      </c>
      <c r="B80" s="170"/>
      <c r="C80" s="170"/>
      <c r="D80" s="170"/>
      <c r="E80" s="170"/>
      <c r="F80" s="170"/>
      <c r="G80" s="170"/>
      <c r="H80" s="170"/>
      <c r="I80" s="171">
        <v>150</v>
      </c>
      <c r="J80" s="172"/>
      <c r="K80" s="172"/>
      <c r="L80" s="172"/>
      <c r="M80" s="172"/>
      <c r="N80" s="172"/>
      <c r="O80" s="96" t="s">
        <v>345</v>
      </c>
    </row>
    <row r="81" spans="1:25">
      <c r="A81" s="170" t="s">
        <v>356</v>
      </c>
      <c r="B81" s="170"/>
      <c r="C81" s="170"/>
      <c r="D81" s="170"/>
      <c r="E81" s="170"/>
      <c r="F81" s="170"/>
      <c r="G81" s="170"/>
      <c r="H81" s="170"/>
      <c r="I81" s="171">
        <v>3300</v>
      </c>
      <c r="J81" s="172"/>
      <c r="K81" s="172"/>
      <c r="L81" s="172"/>
      <c r="M81" s="172"/>
      <c r="N81" s="172"/>
      <c r="O81" s="96" t="s">
        <v>345</v>
      </c>
    </row>
    <row r="82" spans="1:25">
      <c r="A82" s="170" t="s">
        <v>357</v>
      </c>
      <c r="B82" s="170"/>
      <c r="C82" s="170"/>
      <c r="D82" s="170"/>
      <c r="E82" s="170"/>
      <c r="F82" s="170"/>
      <c r="G82" s="170"/>
      <c r="H82" s="170"/>
      <c r="I82" s="171">
        <v>1100</v>
      </c>
      <c r="J82" s="172"/>
      <c r="K82" s="172"/>
      <c r="L82" s="172"/>
      <c r="M82" s="172"/>
      <c r="N82" s="172"/>
      <c r="O82" s="96" t="s">
        <v>345</v>
      </c>
    </row>
    <row r="83" spans="1:25">
      <c r="A83" s="173" t="s">
        <v>358</v>
      </c>
      <c r="B83" s="173"/>
      <c r="C83" s="173"/>
      <c r="D83" s="173"/>
      <c r="E83" s="173"/>
      <c r="F83" s="173"/>
      <c r="G83" s="173"/>
      <c r="H83" s="173"/>
      <c r="I83" s="174">
        <v>3000</v>
      </c>
      <c r="J83" s="175"/>
      <c r="K83" s="175"/>
      <c r="L83" s="175"/>
      <c r="M83" s="175"/>
      <c r="N83" s="175"/>
      <c r="O83" s="69" t="s">
        <v>345</v>
      </c>
    </row>
    <row r="84" spans="1:25">
      <c r="A84" s="173" t="s">
        <v>359</v>
      </c>
      <c r="B84" s="173"/>
      <c r="C84" s="173"/>
      <c r="D84" s="173"/>
      <c r="E84" s="173"/>
      <c r="F84" s="173"/>
      <c r="G84" s="173"/>
      <c r="H84" s="173"/>
      <c r="I84" s="174">
        <v>5000</v>
      </c>
      <c r="J84" s="175"/>
      <c r="K84" s="175"/>
      <c r="L84" s="175"/>
      <c r="M84" s="175"/>
      <c r="N84" s="175"/>
      <c r="O84" s="69" t="s">
        <v>345</v>
      </c>
      <c r="W84" s="80"/>
      <c r="X84" s="80"/>
      <c r="Y84" s="80"/>
    </row>
    <row r="85" spans="1:25" ht="14.25" thickBot="1">
      <c r="W85" s="80"/>
      <c r="X85" s="80"/>
      <c r="Y85" s="80"/>
    </row>
    <row r="86" spans="1:25" ht="14.25" thickBot="1">
      <c r="A86" s="166" t="s">
        <v>360</v>
      </c>
      <c r="B86" s="167"/>
      <c r="C86" s="167"/>
      <c r="D86" s="167"/>
      <c r="E86" s="167"/>
      <c r="F86" s="167"/>
      <c r="G86" s="167"/>
      <c r="H86" s="167"/>
      <c r="I86" s="167"/>
      <c r="J86" s="167"/>
      <c r="K86" s="167"/>
      <c r="L86" s="167"/>
      <c r="M86" s="167"/>
      <c r="N86" s="167"/>
      <c r="O86" s="167"/>
      <c r="P86" s="167"/>
      <c r="Q86" s="167"/>
      <c r="R86" s="167"/>
      <c r="S86" s="167"/>
      <c r="T86" s="167"/>
      <c r="U86" s="167"/>
      <c r="V86" s="168"/>
      <c r="W86" s="80"/>
      <c r="X86" s="80"/>
      <c r="Y86" s="80"/>
    </row>
    <row r="87" spans="1:25">
      <c r="A87" s="169" t="s">
        <v>361</v>
      </c>
      <c r="B87" s="169"/>
      <c r="C87" s="169"/>
      <c r="D87" s="169"/>
      <c r="E87" s="169"/>
      <c r="F87" s="169"/>
      <c r="G87" s="169"/>
      <c r="H87" s="169"/>
      <c r="I87" s="169" t="s">
        <v>362</v>
      </c>
      <c r="J87" s="169"/>
      <c r="K87" s="169"/>
      <c r="L87" s="169"/>
      <c r="M87" s="169"/>
      <c r="N87" s="169"/>
      <c r="O87" s="169"/>
      <c r="P87" s="169"/>
      <c r="Q87" s="169"/>
      <c r="R87" s="169"/>
      <c r="S87" s="169"/>
      <c r="T87" s="169"/>
      <c r="U87" s="169"/>
      <c r="V87" s="169"/>
      <c r="W87" s="80"/>
      <c r="X87" s="80"/>
      <c r="Y87" s="80"/>
    </row>
    <row r="88" spans="1:25">
      <c r="A88" s="164" t="s">
        <v>363</v>
      </c>
      <c r="B88" s="164"/>
      <c r="C88" s="164"/>
      <c r="D88" s="164"/>
      <c r="E88" s="164"/>
      <c r="F88" s="164"/>
      <c r="G88" s="164"/>
      <c r="H88" s="164"/>
      <c r="I88" s="165">
        <v>5032</v>
      </c>
      <c r="J88" s="165"/>
      <c r="K88" s="165"/>
      <c r="L88" s="165"/>
      <c r="M88" s="165"/>
      <c r="N88" s="165"/>
      <c r="O88" s="165"/>
      <c r="P88" s="165"/>
      <c r="Q88" s="165"/>
      <c r="R88" s="165"/>
      <c r="S88" s="165"/>
      <c r="T88" s="165"/>
      <c r="U88" s="165"/>
      <c r="V88" s="165"/>
      <c r="W88" s="80"/>
      <c r="X88" s="80"/>
      <c r="Y88" s="80"/>
    </row>
    <row r="89" spans="1:25">
      <c r="A89" s="164" t="s">
        <v>364</v>
      </c>
      <c r="B89" s="164"/>
      <c r="C89" s="164"/>
      <c r="D89" s="164"/>
      <c r="E89" s="164"/>
      <c r="F89" s="164"/>
      <c r="G89" s="164"/>
      <c r="H89" s="164"/>
      <c r="I89" s="165">
        <v>10531</v>
      </c>
      <c r="J89" s="165"/>
      <c r="K89" s="165"/>
      <c r="L89" s="165"/>
      <c r="M89" s="165"/>
      <c r="N89" s="165"/>
      <c r="O89" s="165"/>
      <c r="P89" s="165"/>
      <c r="Q89" s="165"/>
      <c r="R89" s="165"/>
      <c r="S89" s="165"/>
      <c r="T89" s="165"/>
      <c r="U89" s="165"/>
      <c r="V89" s="165"/>
    </row>
    <row r="90" spans="1:25">
      <c r="A90" s="164" t="s">
        <v>365</v>
      </c>
      <c r="B90" s="164"/>
      <c r="C90" s="164"/>
      <c r="D90" s="164"/>
      <c r="E90" s="164"/>
      <c r="F90" s="164"/>
      <c r="G90" s="164"/>
      <c r="H90" s="164"/>
      <c r="I90" s="165">
        <v>16765</v>
      </c>
      <c r="J90" s="165"/>
      <c r="K90" s="165"/>
      <c r="L90" s="165"/>
      <c r="M90" s="165"/>
      <c r="N90" s="165"/>
      <c r="O90" s="165"/>
      <c r="P90" s="165"/>
      <c r="Q90" s="165"/>
      <c r="R90" s="165"/>
      <c r="S90" s="165"/>
      <c r="T90" s="165"/>
      <c r="U90" s="165"/>
      <c r="V90" s="165"/>
    </row>
    <row r="91" spans="1:25">
      <c r="A91" s="164" t="s">
        <v>366</v>
      </c>
      <c r="B91" s="164"/>
      <c r="C91" s="164"/>
      <c r="D91" s="164"/>
      <c r="E91" s="164"/>
      <c r="F91" s="164"/>
      <c r="G91" s="164"/>
      <c r="H91" s="164"/>
      <c r="I91" s="165">
        <v>19705</v>
      </c>
      <c r="J91" s="165"/>
      <c r="K91" s="165"/>
      <c r="L91" s="165"/>
      <c r="M91" s="165"/>
      <c r="N91" s="165"/>
      <c r="O91" s="165"/>
      <c r="P91" s="165"/>
      <c r="Q91" s="165"/>
      <c r="R91" s="165"/>
      <c r="S91" s="165"/>
      <c r="T91" s="165"/>
      <c r="U91" s="165"/>
      <c r="V91" s="165"/>
    </row>
    <row r="92" spans="1:25">
      <c r="A92" s="164" t="s">
        <v>367</v>
      </c>
      <c r="B92" s="164"/>
      <c r="C92" s="164"/>
      <c r="D92" s="164"/>
      <c r="E92" s="164"/>
      <c r="F92" s="164"/>
      <c r="G92" s="164"/>
      <c r="H92" s="164"/>
      <c r="I92" s="165">
        <v>27048</v>
      </c>
      <c r="J92" s="165"/>
      <c r="K92" s="165"/>
      <c r="L92" s="165"/>
      <c r="M92" s="165"/>
      <c r="N92" s="165"/>
      <c r="O92" s="165"/>
      <c r="P92" s="165"/>
      <c r="Q92" s="165"/>
      <c r="R92" s="165"/>
      <c r="S92" s="165"/>
      <c r="T92" s="165"/>
      <c r="U92" s="165"/>
      <c r="V92" s="165"/>
    </row>
    <row r="93" spans="1:25">
      <c r="A93" s="164" t="s">
        <v>368</v>
      </c>
      <c r="B93" s="164"/>
      <c r="C93" s="164"/>
      <c r="D93" s="164"/>
      <c r="E93" s="164"/>
      <c r="F93" s="164"/>
      <c r="G93" s="164"/>
      <c r="H93" s="164"/>
      <c r="I93" s="165">
        <v>30938</v>
      </c>
      <c r="J93" s="165"/>
      <c r="K93" s="165"/>
      <c r="L93" s="165"/>
      <c r="M93" s="165"/>
      <c r="N93" s="165"/>
      <c r="O93" s="165"/>
      <c r="P93" s="165"/>
      <c r="Q93" s="165"/>
      <c r="R93" s="165"/>
      <c r="S93" s="165"/>
      <c r="T93" s="165"/>
      <c r="U93" s="165"/>
      <c r="V93" s="165"/>
    </row>
    <row r="94" spans="1:25">
      <c r="A94" s="164" t="s">
        <v>369</v>
      </c>
      <c r="B94" s="164"/>
      <c r="C94" s="164"/>
      <c r="D94" s="164"/>
      <c r="E94" s="164"/>
      <c r="F94" s="164"/>
      <c r="G94" s="164"/>
      <c r="H94" s="164"/>
      <c r="I94" s="165">
        <v>36217</v>
      </c>
      <c r="J94" s="165"/>
      <c r="K94" s="165"/>
      <c r="L94" s="165"/>
      <c r="M94" s="165"/>
      <c r="N94" s="165"/>
      <c r="O94" s="165"/>
      <c r="P94" s="165"/>
      <c r="Q94" s="165"/>
      <c r="R94" s="165"/>
      <c r="S94" s="165"/>
      <c r="T94" s="165"/>
      <c r="U94" s="165"/>
      <c r="V94" s="165"/>
    </row>
  </sheetData>
  <protectedRanges>
    <protectedRange sqref="A84:N84 I83:N83 A70:N82" name="範囲2"/>
    <protectedRange sqref="I4:O4" name="範囲1"/>
    <protectedRange sqref="A83:H83" name="範囲2_1"/>
  </protectedRanges>
  <mergeCells count="279">
    <mergeCell ref="A1:C2"/>
    <mergeCell ref="D1:O2"/>
    <mergeCell ref="E4:H4"/>
    <mergeCell ref="I4:O4"/>
    <mergeCell ref="E6:G6"/>
    <mergeCell ref="H6:J6"/>
    <mergeCell ref="K6:M6"/>
    <mergeCell ref="A8:C8"/>
    <mergeCell ref="D8:F8"/>
    <mergeCell ref="H8:J8"/>
    <mergeCell ref="K8:M8"/>
    <mergeCell ref="N8:P8"/>
    <mergeCell ref="Q8:S8"/>
    <mergeCell ref="A7:C7"/>
    <mergeCell ref="D7:F7"/>
    <mergeCell ref="H7:J7"/>
    <mergeCell ref="K7:M7"/>
    <mergeCell ref="N7:P7"/>
    <mergeCell ref="Q7:S7"/>
    <mergeCell ref="A9:C9"/>
    <mergeCell ref="D9:F9"/>
    <mergeCell ref="H9:J9"/>
    <mergeCell ref="N9:P9"/>
    <mergeCell ref="Q9:S9"/>
    <mergeCell ref="A10:C10"/>
    <mergeCell ref="D10:F10"/>
    <mergeCell ref="H10:J10"/>
    <mergeCell ref="K10:M10"/>
    <mergeCell ref="N10:P10"/>
    <mergeCell ref="Q10:S10"/>
    <mergeCell ref="A11:J11"/>
    <mergeCell ref="K11:M11"/>
    <mergeCell ref="A12:X12"/>
    <mergeCell ref="A13:E13"/>
    <mergeCell ref="A14:H14"/>
    <mergeCell ref="I14:N14"/>
    <mergeCell ref="O14:T14"/>
    <mergeCell ref="U14:Z14"/>
    <mergeCell ref="H19:J19"/>
    <mergeCell ref="K19:M19"/>
    <mergeCell ref="N19:P19"/>
    <mergeCell ref="Q19:S19"/>
    <mergeCell ref="T19:V19"/>
    <mergeCell ref="W19:Y19"/>
    <mergeCell ref="A15:E15"/>
    <mergeCell ref="A16:C16"/>
    <mergeCell ref="E16:G16"/>
    <mergeCell ref="A17:C17"/>
    <mergeCell ref="E17:G17"/>
    <mergeCell ref="E19:G19"/>
    <mergeCell ref="T20:V20"/>
    <mergeCell ref="W20:Y20"/>
    <mergeCell ref="A21:C21"/>
    <mergeCell ref="E21:G21"/>
    <mergeCell ref="H21:J21"/>
    <mergeCell ref="K21:M21"/>
    <mergeCell ref="N21:P21"/>
    <mergeCell ref="Q21:S21"/>
    <mergeCell ref="T21:V21"/>
    <mergeCell ref="W21:Y21"/>
    <mergeCell ref="A20:C20"/>
    <mergeCell ref="E20:G20"/>
    <mergeCell ref="H20:J20"/>
    <mergeCell ref="K20:M20"/>
    <mergeCell ref="N20:P20"/>
    <mergeCell ref="Q20:S20"/>
    <mergeCell ref="T22:V22"/>
    <mergeCell ref="W22:Y22"/>
    <mergeCell ref="A23:C23"/>
    <mergeCell ref="E23:G23"/>
    <mergeCell ref="H23:J23"/>
    <mergeCell ref="K23:M23"/>
    <mergeCell ref="N23:P23"/>
    <mergeCell ref="Q23:S23"/>
    <mergeCell ref="T23:V23"/>
    <mergeCell ref="W23:Y23"/>
    <mergeCell ref="A22:C22"/>
    <mergeCell ref="E22:G22"/>
    <mergeCell ref="H22:J22"/>
    <mergeCell ref="K22:M22"/>
    <mergeCell ref="N22:P22"/>
    <mergeCell ref="Q22:S22"/>
    <mergeCell ref="T24:V24"/>
    <mergeCell ref="W24:Y24"/>
    <mergeCell ref="A25:E25"/>
    <mergeCell ref="I25:N25"/>
    <mergeCell ref="O25:T25"/>
    <mergeCell ref="U25:W25"/>
    <mergeCell ref="X25:Y25"/>
    <mergeCell ref="A24:C24"/>
    <mergeCell ref="E24:G24"/>
    <mergeCell ref="H24:J24"/>
    <mergeCell ref="K24:M24"/>
    <mergeCell ref="N24:P24"/>
    <mergeCell ref="Q24:S24"/>
    <mergeCell ref="A28:H28"/>
    <mergeCell ref="I28:N28"/>
    <mergeCell ref="O28:T28"/>
    <mergeCell ref="U28:Y28"/>
    <mergeCell ref="A29:H29"/>
    <mergeCell ref="I29:N29"/>
    <mergeCell ref="O29:T29"/>
    <mergeCell ref="U29:Y29"/>
    <mergeCell ref="A26:H26"/>
    <mergeCell ref="I26:N26"/>
    <mergeCell ref="O26:T26"/>
    <mergeCell ref="U26:Y26"/>
    <mergeCell ref="A27:H27"/>
    <mergeCell ref="I27:N27"/>
    <mergeCell ref="O27:T27"/>
    <mergeCell ref="U27:Y27"/>
    <mergeCell ref="A32:H32"/>
    <mergeCell ref="I32:N32"/>
    <mergeCell ref="O32:T32"/>
    <mergeCell ref="U32:Y32"/>
    <mergeCell ref="A33:H33"/>
    <mergeCell ref="I33:N33"/>
    <mergeCell ref="O33:T33"/>
    <mergeCell ref="U33:Y33"/>
    <mergeCell ref="Z29:AD29"/>
    <mergeCell ref="A30:H30"/>
    <mergeCell ref="I30:N30"/>
    <mergeCell ref="O30:T30"/>
    <mergeCell ref="U30:Y30"/>
    <mergeCell ref="A31:H31"/>
    <mergeCell ref="I31:N31"/>
    <mergeCell ref="O31:T31"/>
    <mergeCell ref="U31:Y31"/>
    <mergeCell ref="Z35:AD35"/>
    <mergeCell ref="A36:H36"/>
    <mergeCell ref="I36:N36"/>
    <mergeCell ref="O36:T36"/>
    <mergeCell ref="U36:Y36"/>
    <mergeCell ref="Z36:AD36"/>
    <mergeCell ref="A34:H34"/>
    <mergeCell ref="I34:N34"/>
    <mergeCell ref="O34:T34"/>
    <mergeCell ref="U34:Y34"/>
    <mergeCell ref="A35:H35"/>
    <mergeCell ref="I35:N35"/>
    <mergeCell ref="O35:T35"/>
    <mergeCell ref="U35:Y35"/>
    <mergeCell ref="A37:H37"/>
    <mergeCell ref="I37:N37"/>
    <mergeCell ref="O37:T37"/>
    <mergeCell ref="U37:Y37"/>
    <mergeCell ref="Z37:AD37"/>
    <mergeCell ref="A38:H38"/>
    <mergeCell ref="I38:N38"/>
    <mergeCell ref="O38:T38"/>
    <mergeCell ref="U38:Y38"/>
    <mergeCell ref="Z38:AD38"/>
    <mergeCell ref="A39:H39"/>
    <mergeCell ref="I39:N39"/>
    <mergeCell ref="O39:T39"/>
    <mergeCell ref="U39:Y39"/>
    <mergeCell ref="Z39:AD39"/>
    <mergeCell ref="A40:H40"/>
    <mergeCell ref="I40:N40"/>
    <mergeCell ref="O40:T40"/>
    <mergeCell ref="U40:Y40"/>
    <mergeCell ref="Z40:AD40"/>
    <mergeCell ref="A41:H41"/>
    <mergeCell ref="I41:N41"/>
    <mergeCell ref="O41:T41"/>
    <mergeCell ref="U41:Y41"/>
    <mergeCell ref="Z41:AD41"/>
    <mergeCell ref="A42:H42"/>
    <mergeCell ref="I42:N42"/>
    <mergeCell ref="O42:T42"/>
    <mergeCell ref="U42:Y42"/>
    <mergeCell ref="Z42:AD42"/>
    <mergeCell ref="Z45:AD45"/>
    <mergeCell ref="A46:H46"/>
    <mergeCell ref="I46:N46"/>
    <mergeCell ref="O46:T46"/>
    <mergeCell ref="U46:Y46"/>
    <mergeCell ref="Z46:AD46"/>
    <mergeCell ref="A43:H43"/>
    <mergeCell ref="I43:N43"/>
    <mergeCell ref="O43:T43"/>
    <mergeCell ref="U43:Y43"/>
    <mergeCell ref="Z43:AD43"/>
    <mergeCell ref="A44:H44"/>
    <mergeCell ref="I44:N44"/>
    <mergeCell ref="O44:T44"/>
    <mergeCell ref="U44:Y44"/>
    <mergeCell ref="Z44:AD44"/>
    <mergeCell ref="O51:T51"/>
    <mergeCell ref="U51:Y51"/>
    <mergeCell ref="A47:H47"/>
    <mergeCell ref="I47:N47"/>
    <mergeCell ref="O47:T47"/>
    <mergeCell ref="U47:Y47"/>
    <mergeCell ref="A48:H48"/>
    <mergeCell ref="I48:N48"/>
    <mergeCell ref="A45:H45"/>
    <mergeCell ref="I45:N45"/>
    <mergeCell ref="O45:T45"/>
    <mergeCell ref="U45:Y45"/>
    <mergeCell ref="A53:I53"/>
    <mergeCell ref="A54:H54"/>
    <mergeCell ref="I54:L54"/>
    <mergeCell ref="A55:H55"/>
    <mergeCell ref="I55:L55"/>
    <mergeCell ref="A56:H56"/>
    <mergeCell ref="I56:L56"/>
    <mergeCell ref="A50:E50"/>
    <mergeCell ref="A51:E51"/>
    <mergeCell ref="F51:H51"/>
    <mergeCell ref="I51:N51"/>
    <mergeCell ref="A61:H61"/>
    <mergeCell ref="I61:L61"/>
    <mergeCell ref="A63:K63"/>
    <mergeCell ref="A64:H64"/>
    <mergeCell ref="I64:L64"/>
    <mergeCell ref="O64:T64"/>
    <mergeCell ref="A57:I57"/>
    <mergeCell ref="A58:H58"/>
    <mergeCell ref="I58:L58"/>
    <mergeCell ref="A59:H59"/>
    <mergeCell ref="I59:L59"/>
    <mergeCell ref="A60:I60"/>
    <mergeCell ref="U64:Y64"/>
    <mergeCell ref="A65:H65"/>
    <mergeCell ref="I65:L65"/>
    <mergeCell ref="O65:T65"/>
    <mergeCell ref="U65:Y65"/>
    <mergeCell ref="A66:H66"/>
    <mergeCell ref="I66:L66"/>
    <mergeCell ref="O66:T66"/>
    <mergeCell ref="U66:Y66"/>
    <mergeCell ref="A73:H73"/>
    <mergeCell ref="I73:N73"/>
    <mergeCell ref="A74:H74"/>
    <mergeCell ref="I74:N74"/>
    <mergeCell ref="A75:H75"/>
    <mergeCell ref="I75:N75"/>
    <mergeCell ref="A70:H70"/>
    <mergeCell ref="I70:N70"/>
    <mergeCell ref="A71:H71"/>
    <mergeCell ref="I71:N71"/>
    <mergeCell ref="A72:H72"/>
    <mergeCell ref="I72:N72"/>
    <mergeCell ref="A79:H79"/>
    <mergeCell ref="I79:N79"/>
    <mergeCell ref="A80:H80"/>
    <mergeCell ref="I80:N80"/>
    <mergeCell ref="A81:H81"/>
    <mergeCell ref="I81:N81"/>
    <mergeCell ref="A76:H76"/>
    <mergeCell ref="I76:N76"/>
    <mergeCell ref="A77:H77"/>
    <mergeCell ref="I77:N77"/>
    <mergeCell ref="A78:H78"/>
    <mergeCell ref="I78:N78"/>
    <mergeCell ref="A86:V86"/>
    <mergeCell ref="A87:H87"/>
    <mergeCell ref="I87:V87"/>
    <mergeCell ref="A88:H88"/>
    <mergeCell ref="I88:V88"/>
    <mergeCell ref="A89:H89"/>
    <mergeCell ref="I89:V89"/>
    <mergeCell ref="A82:H82"/>
    <mergeCell ref="I82:N82"/>
    <mergeCell ref="A83:H83"/>
    <mergeCell ref="I83:N83"/>
    <mergeCell ref="A84:H84"/>
    <mergeCell ref="I84:N84"/>
    <mergeCell ref="A93:H93"/>
    <mergeCell ref="I93:V93"/>
    <mergeCell ref="A94:H94"/>
    <mergeCell ref="I94:V94"/>
    <mergeCell ref="A90:H90"/>
    <mergeCell ref="I90:V90"/>
    <mergeCell ref="A91:H91"/>
    <mergeCell ref="I91:V91"/>
    <mergeCell ref="A92:H92"/>
    <mergeCell ref="I92:V92"/>
  </mergeCells>
  <phoneticPr fontId="1"/>
  <dataValidations count="1">
    <dataValidation type="list" allowBlank="1" showInputMessage="1" showErrorMessage="1" sqref="I4:O4" xr:uid="{B34CF1EC-483C-4345-8600-93A1F008CBAE}">
      <formula1>"10.90,10.72,10.68,10.54,10.45,10.27,10.14,10"</formula1>
    </dataValidation>
  </dataValidations>
  <pageMargins left="0.7" right="0.7" top="0.75" bottom="0.75" header="0.3" footer="0.3"/>
  <pageSetup paperSize="9" scale="86" orientation="portrait" r:id="rId1"/>
  <rowBreaks count="1" manualBreakCount="1">
    <brk id="62" max="16383" man="1"/>
  </rowBreaks>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6761D8-A244-4183-806F-9E48B8493D98}">
  <dimension ref="A1:V61"/>
  <sheetViews>
    <sheetView showGridLines="0" view="pageBreakPreview" zoomScaleNormal="100" zoomScaleSheetLayoutView="100" workbookViewId="0">
      <selection activeCell="D2" sqref="D2:G2"/>
    </sheetView>
  </sheetViews>
  <sheetFormatPr defaultColWidth="8.75" defaultRowHeight="13.5"/>
  <cols>
    <col min="1" max="15" width="6.875" style="34" customWidth="1"/>
    <col min="16" max="16" width="8.75" style="34"/>
    <col min="17" max="17" width="3.5" style="34" customWidth="1"/>
    <col min="18" max="16384" width="8.75" style="34"/>
  </cols>
  <sheetData>
    <row r="1" spans="1:22" ht="18.75">
      <c r="A1" s="35"/>
    </row>
    <row r="2" spans="1:22" ht="18.75">
      <c r="A2" s="263" t="s">
        <v>212</v>
      </c>
      <c r="B2" s="263"/>
      <c r="C2" s="263"/>
      <c r="D2" s="264" t="s">
        <v>432</v>
      </c>
      <c r="E2" s="264"/>
      <c r="F2" s="264"/>
      <c r="G2" s="264"/>
      <c r="H2" s="35"/>
      <c r="I2" s="35"/>
      <c r="J2" s="35"/>
      <c r="K2" s="35"/>
      <c r="L2" s="35"/>
      <c r="M2" s="35"/>
      <c r="N2" s="35"/>
      <c r="O2" s="35"/>
    </row>
    <row r="3" spans="1:22" ht="30" customHeight="1">
      <c r="A3" s="262" t="s">
        <v>213</v>
      </c>
      <c r="B3" s="262"/>
      <c r="C3" s="262"/>
      <c r="D3" s="262" t="s">
        <v>214</v>
      </c>
      <c r="E3" s="262"/>
      <c r="F3" s="262"/>
      <c r="G3" s="262" t="s">
        <v>215</v>
      </c>
      <c r="H3" s="262"/>
      <c r="I3" s="262"/>
      <c r="J3" s="262" t="s">
        <v>216</v>
      </c>
      <c r="K3" s="262"/>
      <c r="L3" s="262"/>
      <c r="M3" s="35"/>
      <c r="N3" s="35"/>
      <c r="O3" s="35"/>
    </row>
    <row r="4" spans="1:22" ht="30" customHeight="1">
      <c r="A4" s="256" t="s">
        <v>217</v>
      </c>
      <c r="B4" s="256"/>
      <c r="C4" s="256"/>
      <c r="D4" s="257">
        <f>TRUNC($U$16)-TRUNC($U$16*$R$4)</f>
        <v>780</v>
      </c>
      <c r="E4" s="257"/>
      <c r="F4" s="257"/>
      <c r="G4" s="257">
        <f>TRUNC($U$16)-TRUNC($U$16*$R$5)</f>
        <v>1560</v>
      </c>
      <c r="H4" s="257"/>
      <c r="I4" s="257"/>
      <c r="J4" s="257">
        <f>TRUNC($U$16)-TRUNC($U$16*$R$6)</f>
        <v>2340</v>
      </c>
      <c r="K4" s="257"/>
      <c r="L4" s="257"/>
      <c r="M4" s="35"/>
      <c r="N4" s="35"/>
      <c r="O4" s="35"/>
      <c r="Q4" s="38"/>
      <c r="R4" s="39">
        <v>0.9</v>
      </c>
      <c r="V4" s="40"/>
    </row>
    <row r="5" spans="1:22" ht="30" customHeight="1">
      <c r="A5" s="256" t="s">
        <v>218</v>
      </c>
      <c r="B5" s="256"/>
      <c r="C5" s="256"/>
      <c r="D5" s="257">
        <f>TRUNC($U$20)-TRUNC($U$20*$R$4)</f>
        <v>922</v>
      </c>
      <c r="E5" s="257"/>
      <c r="F5" s="257"/>
      <c r="G5" s="257">
        <f>TRUNC($U$20)-TRUNC($U$20*$R$5)</f>
        <v>1844</v>
      </c>
      <c r="H5" s="257"/>
      <c r="I5" s="257"/>
      <c r="J5" s="257">
        <f>TRUNC($U$20)-TRUNC($U$20*$R$6)</f>
        <v>2766</v>
      </c>
      <c r="K5" s="257"/>
      <c r="L5" s="257"/>
      <c r="M5" s="41"/>
      <c r="N5" s="41"/>
      <c r="O5" s="41"/>
      <c r="Q5" s="38"/>
      <c r="R5" s="39">
        <v>0.8</v>
      </c>
      <c r="V5" s="40"/>
    </row>
    <row r="6" spans="1:22" ht="30" customHeight="1">
      <c r="A6" s="256" t="s">
        <v>219</v>
      </c>
      <c r="B6" s="256"/>
      <c r="C6" s="256"/>
      <c r="D6" s="257">
        <f>TRUNC($U$25)-TRUNC($U$25*$R$4)</f>
        <v>1068</v>
      </c>
      <c r="E6" s="257"/>
      <c r="F6" s="257"/>
      <c r="G6" s="257">
        <f>TRUNC($U$25)-TRUNC($U$25*$R$5)</f>
        <v>2136</v>
      </c>
      <c r="H6" s="257"/>
      <c r="I6" s="257"/>
      <c r="J6" s="257">
        <f>TRUNC($U$25)-TRUNC($U$25*$R$6)</f>
        <v>3204</v>
      </c>
      <c r="K6" s="257"/>
      <c r="L6" s="257"/>
      <c r="M6" s="42"/>
      <c r="N6" s="42"/>
      <c r="O6" s="42"/>
      <c r="Q6" s="38"/>
      <c r="R6" s="43">
        <v>0.7</v>
      </c>
      <c r="V6" s="40"/>
    </row>
    <row r="7" spans="1:22" ht="30" customHeight="1">
      <c r="A7" s="256" t="s">
        <v>220</v>
      </c>
      <c r="B7" s="256"/>
      <c r="C7" s="256"/>
      <c r="D7" s="257">
        <f>TRUNC($U$29)-TRUNC($U$29*$R$4)</f>
        <v>1216</v>
      </c>
      <c r="E7" s="257"/>
      <c r="F7" s="257"/>
      <c r="G7" s="257">
        <f>TRUNC($U$29)-TRUNC($U$29*$R$5)</f>
        <v>2432</v>
      </c>
      <c r="H7" s="257"/>
      <c r="I7" s="257"/>
      <c r="J7" s="257">
        <f>TRUNC($U$29)-TRUNC($U$29*$R$6)</f>
        <v>3648</v>
      </c>
      <c r="K7" s="257"/>
      <c r="L7" s="257"/>
      <c r="M7" s="44"/>
      <c r="N7" s="45"/>
      <c r="O7" s="46"/>
      <c r="Q7" s="38"/>
      <c r="R7" s="47" t="s">
        <v>221</v>
      </c>
      <c r="S7" s="48">
        <f>'級地、保険外マスタ'!I4</f>
        <v>10</v>
      </c>
      <c r="V7" s="40"/>
    </row>
    <row r="8" spans="1:22" ht="30" customHeight="1">
      <c r="A8" s="256" t="s">
        <v>222</v>
      </c>
      <c r="B8" s="256"/>
      <c r="C8" s="256"/>
      <c r="D8" s="257">
        <f>TRUNC($U$33)-TRUNC($U$33*$R$4)</f>
        <v>1360</v>
      </c>
      <c r="E8" s="257"/>
      <c r="F8" s="257"/>
      <c r="G8" s="257">
        <f>TRUNC($U$33)-TRUNC($U$33*$R$5)</f>
        <v>2720</v>
      </c>
      <c r="H8" s="257"/>
      <c r="I8" s="257"/>
      <c r="J8" s="257">
        <f>TRUNC($U$33)-TRUNC($U$33*$R$6)</f>
        <v>4080</v>
      </c>
      <c r="K8" s="257"/>
      <c r="L8" s="257"/>
      <c r="M8" s="44"/>
      <c r="N8" s="45"/>
      <c r="O8" s="46"/>
      <c r="Q8" s="38"/>
      <c r="T8" s="49"/>
      <c r="V8" s="40"/>
    </row>
    <row r="9" spans="1:22" ht="18.75">
      <c r="A9" s="37"/>
      <c r="B9" s="37"/>
      <c r="C9" s="37"/>
      <c r="D9" s="50"/>
      <c r="E9" s="50"/>
      <c r="F9" s="50"/>
      <c r="G9" s="50"/>
      <c r="H9" s="50"/>
      <c r="I9" s="50"/>
      <c r="J9" s="50"/>
      <c r="K9" s="50"/>
      <c r="L9" s="50"/>
      <c r="M9" s="44"/>
      <c r="N9" s="45"/>
      <c r="O9" s="46"/>
      <c r="Q9" s="38"/>
      <c r="T9" s="49"/>
      <c r="V9" s="40"/>
    </row>
    <row r="10" spans="1:22" ht="18.75">
      <c r="A10" s="36" t="s">
        <v>223</v>
      </c>
      <c r="B10" s="37"/>
      <c r="C10" s="37"/>
      <c r="D10" s="50"/>
      <c r="E10" s="50"/>
      <c r="F10" s="50"/>
      <c r="G10" s="50"/>
      <c r="H10" s="50"/>
      <c r="I10" s="50"/>
      <c r="J10" s="50"/>
      <c r="K10" s="50"/>
      <c r="L10" s="50"/>
      <c r="M10" s="44"/>
      <c r="N10" s="45"/>
      <c r="O10" s="46"/>
      <c r="Q10" s="38"/>
      <c r="T10" s="49"/>
      <c r="V10" s="40"/>
    </row>
    <row r="11" spans="1:22" ht="30" customHeight="1">
      <c r="A11" s="262" t="s">
        <v>224</v>
      </c>
      <c r="B11" s="262"/>
      <c r="C11" s="262"/>
      <c r="D11" s="262" t="s">
        <v>214</v>
      </c>
      <c r="E11" s="262"/>
      <c r="F11" s="262"/>
      <c r="G11" s="262" t="s">
        <v>215</v>
      </c>
      <c r="H11" s="262"/>
      <c r="I11" s="262"/>
      <c r="J11" s="262" t="s">
        <v>216</v>
      </c>
      <c r="K11" s="262"/>
      <c r="L11" s="262"/>
      <c r="M11" s="44"/>
      <c r="N11" s="45"/>
      <c r="O11" s="46"/>
      <c r="Q11" s="38"/>
      <c r="T11" s="49"/>
      <c r="V11" s="40"/>
    </row>
    <row r="12" spans="1:22" ht="30" customHeight="1">
      <c r="A12" s="256" t="s">
        <v>225</v>
      </c>
      <c r="B12" s="256"/>
      <c r="C12" s="256"/>
      <c r="D12" s="257">
        <f>TRUNC('級地、保険外マスタ'!N7)-TRUNC('級地、保険外マスタ'!N7*$R$4)</f>
        <v>1672</v>
      </c>
      <c r="E12" s="257"/>
      <c r="F12" s="257"/>
      <c r="G12" s="257">
        <f>TRUNC('級地、保険外マスタ'!N7)-TRUNC('級地、保険外マスタ'!N7*$R$5)</f>
        <v>3344</v>
      </c>
      <c r="H12" s="257"/>
      <c r="I12" s="257"/>
      <c r="J12" s="257">
        <f>TRUNC('級地、保険外マスタ'!N7)-TRUNC('級地、保険外マスタ'!N7*$R$6)</f>
        <v>5016</v>
      </c>
      <c r="K12" s="257"/>
      <c r="L12" s="257"/>
      <c r="M12" s="44"/>
      <c r="N12" s="45"/>
      <c r="O12" s="46"/>
      <c r="Q12" s="38"/>
      <c r="T12" s="49"/>
      <c r="V12" s="40"/>
    </row>
    <row r="13" spans="1:22" ht="30" customHeight="1">
      <c r="A13" s="256" t="s">
        <v>226</v>
      </c>
      <c r="B13" s="256"/>
      <c r="C13" s="256"/>
      <c r="D13" s="257">
        <f>TRUNC('級地、保険外マスタ'!N7)-TRUNC('級地、保険外マスタ'!N7*$R$4)</f>
        <v>1672</v>
      </c>
      <c r="E13" s="257"/>
      <c r="F13" s="257"/>
      <c r="G13" s="257">
        <f>TRUNC('級地、保険外マスタ'!N7)-TRUNC('級地、保険外マスタ'!N7*$R$5)</f>
        <v>3344</v>
      </c>
      <c r="H13" s="257"/>
      <c r="I13" s="257"/>
      <c r="J13" s="257">
        <f>TRUNC('級地、保険外マスタ'!N7)-TRUNC('級地、保険外マスタ'!N7*$R$6)</f>
        <v>5016</v>
      </c>
      <c r="K13" s="257"/>
      <c r="L13" s="257"/>
      <c r="M13" s="44"/>
      <c r="N13" s="45"/>
      <c r="O13" s="46"/>
      <c r="Q13" s="38"/>
      <c r="T13" s="49"/>
      <c r="V13" s="40"/>
    </row>
    <row r="14" spans="1:22" ht="30" customHeight="1">
      <c r="A14" s="256" t="s">
        <v>227</v>
      </c>
      <c r="B14" s="256"/>
      <c r="C14" s="256"/>
      <c r="D14" s="257">
        <f>TRUNC('級地、保険外マスタ'!N8)-TRUNC('級地、保険外マスタ'!N8*$R$4)</f>
        <v>3428</v>
      </c>
      <c r="E14" s="257"/>
      <c r="F14" s="257"/>
      <c r="G14" s="257">
        <f>TRUNC('級地、保険外マスタ'!N8)-TRUNC('級地、保険外マスタ'!N8*$R$5)</f>
        <v>6856</v>
      </c>
      <c r="H14" s="257"/>
      <c r="I14" s="257"/>
      <c r="J14" s="257">
        <f>TRUNC('級地、保険外マスタ'!N8)-TRUNC('級地、保険外マスタ'!N8*$R$6)</f>
        <v>10284</v>
      </c>
      <c r="K14" s="257"/>
      <c r="L14" s="257"/>
      <c r="M14" s="44"/>
      <c r="N14" s="45"/>
      <c r="O14" s="46"/>
      <c r="Q14" s="38"/>
      <c r="T14" s="49"/>
      <c r="V14" s="40"/>
    </row>
    <row r="15" spans="1:22" ht="18.95" customHeight="1">
      <c r="A15" s="45"/>
      <c r="B15" s="44"/>
      <c r="C15" s="45"/>
      <c r="D15" s="46"/>
      <c r="E15" s="46"/>
      <c r="F15" s="46"/>
      <c r="G15" s="44"/>
      <c r="H15" s="44"/>
      <c r="I15" s="45"/>
      <c r="J15" s="46"/>
      <c r="K15" s="46"/>
      <c r="L15" s="46"/>
      <c r="M15" s="44"/>
      <c r="N15" s="45"/>
      <c r="O15" s="46"/>
      <c r="Q15" s="38"/>
      <c r="T15" s="34" t="s">
        <v>217</v>
      </c>
      <c r="U15" s="34" t="s">
        <v>228</v>
      </c>
      <c r="V15" s="40"/>
    </row>
    <row r="16" spans="1:22" ht="18.95" customHeight="1">
      <c r="A16" s="258" t="s">
        <v>229</v>
      </c>
      <c r="B16" s="258"/>
      <c r="C16" s="258"/>
      <c r="D16" s="258"/>
      <c r="E16" s="258"/>
      <c r="N16" s="45"/>
      <c r="O16" s="46"/>
      <c r="Q16" s="38"/>
      <c r="R16" s="34" t="s">
        <v>230</v>
      </c>
      <c r="S16" s="51"/>
      <c r="T16" s="34">
        <f>VLOOKUP($D$2,R17:S18,2)</f>
        <v>780</v>
      </c>
      <c r="U16" s="34">
        <f>ROUNDDOWN(T16*$S$7,0)</f>
        <v>7800</v>
      </c>
      <c r="V16" s="40"/>
    </row>
    <row r="17" spans="1:22" ht="30" customHeight="1">
      <c r="A17" s="259" t="s">
        <v>231</v>
      </c>
      <c r="B17" s="259"/>
      <c r="C17" s="259"/>
      <c r="D17" s="259"/>
      <c r="E17" s="259"/>
      <c r="F17" s="260" t="s">
        <v>232</v>
      </c>
      <c r="G17" s="260"/>
      <c r="H17" s="261" t="s">
        <v>233</v>
      </c>
      <c r="I17" s="261"/>
      <c r="J17" s="260" t="s">
        <v>234</v>
      </c>
      <c r="K17" s="260"/>
      <c r="L17" s="260" t="s">
        <v>235</v>
      </c>
      <c r="M17" s="260"/>
      <c r="N17" s="45"/>
      <c r="O17" s="46"/>
      <c r="Q17" s="38"/>
      <c r="R17" s="34" t="s">
        <v>236</v>
      </c>
      <c r="S17" s="34">
        <v>750</v>
      </c>
      <c r="V17" s="40"/>
    </row>
    <row r="18" spans="1:22" ht="30" customHeight="1">
      <c r="A18" s="249" t="s">
        <v>237</v>
      </c>
      <c r="B18" s="250"/>
      <c r="C18" s="250"/>
      <c r="D18" s="250"/>
      <c r="E18" s="250"/>
      <c r="F18" s="251"/>
      <c r="G18" s="251"/>
      <c r="H18" s="252">
        <f>TRUNC('級地、保険外マスタ'!O30)-TRUNC('級地、保険外マスタ'!O30*$R$4)</f>
        <v>40</v>
      </c>
      <c r="I18" s="252"/>
      <c r="J18" s="252">
        <f>TRUNC('級地、保険外マスタ'!O30)-TRUNC('級地、保険外マスタ'!O30*$R$5)</f>
        <v>80</v>
      </c>
      <c r="K18" s="252"/>
      <c r="L18" s="252">
        <f>TRUNC('級地、保険外マスタ'!O30)-TRUNC('級地、保険外マスタ'!O30*$R$6)</f>
        <v>120</v>
      </c>
      <c r="M18" s="252"/>
      <c r="N18" s="45"/>
      <c r="O18" s="46"/>
      <c r="Q18" s="38"/>
      <c r="R18" s="34" t="s">
        <v>238</v>
      </c>
      <c r="S18" s="34">
        <v>780</v>
      </c>
      <c r="V18" s="40"/>
    </row>
    <row r="19" spans="1:22" ht="30" customHeight="1">
      <c r="A19" s="249" t="s">
        <v>239</v>
      </c>
      <c r="B19" s="250"/>
      <c r="C19" s="250"/>
      <c r="D19" s="250"/>
      <c r="E19" s="250"/>
      <c r="F19" s="251"/>
      <c r="G19" s="251"/>
      <c r="H19" s="252">
        <f>TRUNC('級地、保険外マスタ'!O31)-TRUNC('級地、保険外マスタ'!O31*$R$4)</f>
        <v>55</v>
      </c>
      <c r="I19" s="252"/>
      <c r="J19" s="252">
        <f>TRUNC('級地、保険外マスタ'!O31)-TRUNC('級地、保険外マスタ'!O31*$R$5)</f>
        <v>110</v>
      </c>
      <c r="K19" s="252"/>
      <c r="L19" s="252">
        <f>TRUNC('級地、保険外マスタ'!O31)-TRUNC('級地、保険外マスタ'!O31*$R$6)</f>
        <v>165</v>
      </c>
      <c r="M19" s="252"/>
      <c r="N19" s="45"/>
      <c r="O19" s="46"/>
      <c r="Q19" s="38"/>
      <c r="T19" s="34" t="s">
        <v>218</v>
      </c>
      <c r="U19" s="34" t="s">
        <v>228</v>
      </c>
      <c r="V19" s="40"/>
    </row>
    <row r="20" spans="1:22" ht="30" customHeight="1">
      <c r="A20" s="249" t="s">
        <v>240</v>
      </c>
      <c r="B20" s="250"/>
      <c r="C20" s="250"/>
      <c r="D20" s="250"/>
      <c r="E20" s="250"/>
      <c r="F20" s="251"/>
      <c r="G20" s="251"/>
      <c r="H20" s="252">
        <f>TRUNC('級地、保険外マスタ'!O26)-TRUNC('級地、保険外マスタ'!O26*$R$4)</f>
        <v>50</v>
      </c>
      <c r="I20" s="252"/>
      <c r="J20" s="252">
        <f>TRUNC('級地、保険外マスタ'!O26)-TRUNC('級地、保険外マスタ'!O26*$R$5)</f>
        <v>100</v>
      </c>
      <c r="K20" s="252"/>
      <c r="L20" s="252">
        <f>TRUNC('級地、保険外マスタ'!O26)-TRUNC('級地、保険外マスタ'!O26*$R$6)</f>
        <v>150</v>
      </c>
      <c r="M20" s="252"/>
      <c r="N20" s="45"/>
      <c r="O20" s="46"/>
      <c r="Q20" s="38"/>
      <c r="R20" s="34" t="s">
        <v>230</v>
      </c>
      <c r="T20" s="34">
        <f>VLOOKUP($D$2,R21:S22,2)</f>
        <v>922</v>
      </c>
      <c r="U20" s="34">
        <f>ROUNDDOWN(T20*$S$7,0)</f>
        <v>9220</v>
      </c>
      <c r="V20" s="40"/>
    </row>
    <row r="21" spans="1:22" ht="30" customHeight="1">
      <c r="A21" s="249" t="s">
        <v>241</v>
      </c>
      <c r="B21" s="250"/>
      <c r="C21" s="250"/>
      <c r="D21" s="250"/>
      <c r="E21" s="250"/>
      <c r="F21" s="251"/>
      <c r="G21" s="251"/>
      <c r="H21" s="252">
        <f>TRUNC('級地、保険外マスタ'!O27)-TRUNC('級地、保険外マスタ'!O27*$R$4)</f>
        <v>56</v>
      </c>
      <c r="I21" s="252"/>
      <c r="J21" s="252">
        <f>TRUNC('級地、保険外マスタ'!O27)-TRUNC('級地、保険外マスタ'!O27*$R$5)</f>
        <v>112</v>
      </c>
      <c r="K21" s="252"/>
      <c r="L21" s="252">
        <f>TRUNC('級地、保険外マスタ'!O27)-TRUNC('級地、保険外マスタ'!O27*$R$6)</f>
        <v>168</v>
      </c>
      <c r="M21" s="252"/>
      <c r="N21" s="35"/>
      <c r="O21" s="35"/>
      <c r="Q21" s="38"/>
      <c r="R21" s="34" t="s">
        <v>242</v>
      </c>
      <c r="S21" s="34">
        <v>887</v>
      </c>
      <c r="V21" s="40"/>
    </row>
    <row r="22" spans="1:22" ht="30" customHeight="1">
      <c r="A22" s="249" t="s">
        <v>243</v>
      </c>
      <c r="B22" s="250"/>
      <c r="C22" s="250"/>
      <c r="D22" s="250"/>
      <c r="E22" s="250"/>
      <c r="F22" s="251"/>
      <c r="G22" s="251"/>
      <c r="H22" s="252">
        <f>TRUNC('級地、保険外マスタ'!O28)-TRUNC('級地、保険外マスタ'!O28*$R$4)</f>
        <v>85</v>
      </c>
      <c r="I22" s="252"/>
      <c r="J22" s="252">
        <f>TRUNC('級地、保険外マスタ'!O28)-TRUNC('級地、保険外マスタ'!O28*$R$5)</f>
        <v>170</v>
      </c>
      <c r="K22" s="252"/>
      <c r="L22" s="252">
        <f>TRUNC('級地、保険外マスタ'!O28)-TRUNC('級地、保険外マスタ'!O28*$R$6)</f>
        <v>255</v>
      </c>
      <c r="M22" s="252"/>
      <c r="N22" s="35"/>
      <c r="O22" s="35"/>
      <c r="Q22" s="38"/>
      <c r="R22" s="34" t="s">
        <v>238</v>
      </c>
      <c r="S22" s="34">
        <v>922</v>
      </c>
      <c r="V22" s="40"/>
    </row>
    <row r="23" spans="1:22" ht="30" customHeight="1">
      <c r="A23" s="249" t="s">
        <v>244</v>
      </c>
      <c r="B23" s="250"/>
      <c r="C23" s="250"/>
      <c r="D23" s="250"/>
      <c r="E23" s="250"/>
      <c r="F23" s="251"/>
      <c r="G23" s="251"/>
      <c r="H23" s="252">
        <f>TRUNC('級地、保険外マスタ'!O29)-TRUNC('級地、保険外マスタ'!O29*$R$4)</f>
        <v>20</v>
      </c>
      <c r="I23" s="252"/>
      <c r="J23" s="252">
        <f>TRUNC('級地、保険外マスタ'!O29)-TRUNC('級地、保険外マスタ'!O29*$R$5)</f>
        <v>40</v>
      </c>
      <c r="K23" s="252"/>
      <c r="L23" s="252">
        <f>TRUNC('級地、保険外マスタ'!O29)-TRUNC('級地、保険外マスタ'!O29*$R$6)</f>
        <v>60</v>
      </c>
      <c r="M23" s="252"/>
      <c r="N23" s="35"/>
      <c r="O23" s="37"/>
      <c r="Q23" s="38"/>
      <c r="T23" s="34" t="s">
        <v>219</v>
      </c>
      <c r="U23" s="34" t="s">
        <v>228</v>
      </c>
      <c r="V23" s="40"/>
    </row>
    <row r="24" spans="1:22" ht="30" customHeight="1">
      <c r="A24" s="249" t="s">
        <v>245</v>
      </c>
      <c r="B24" s="250"/>
      <c r="C24" s="250"/>
      <c r="D24" s="250"/>
      <c r="E24" s="250"/>
      <c r="F24" s="251"/>
      <c r="G24" s="251"/>
      <c r="H24" s="252">
        <f>TRUNC('級地、保険外マスタ'!O14)-TRUNC('級地、保険外マスタ'!O14*$R$4)</f>
        <v>225</v>
      </c>
      <c r="I24" s="252"/>
      <c r="J24" s="252">
        <f>TRUNC('級地、保険外マスタ'!O14)-TRUNC('級地、保険外マスタ'!O14*$R$5)</f>
        <v>450</v>
      </c>
      <c r="K24" s="252"/>
      <c r="L24" s="252">
        <f>TRUNC('級地、保険外マスタ'!O14)-TRUNC('級地、保険外マスタ'!O14*$R$6)</f>
        <v>675</v>
      </c>
      <c r="M24" s="252"/>
      <c r="N24" s="35"/>
      <c r="O24" s="37"/>
      <c r="Q24" s="38"/>
      <c r="V24" s="40"/>
    </row>
    <row r="25" spans="1:22" ht="30" customHeight="1">
      <c r="A25" s="249" t="s">
        <v>246</v>
      </c>
      <c r="B25" s="250"/>
      <c r="C25" s="250"/>
      <c r="D25" s="250"/>
      <c r="E25" s="250"/>
      <c r="F25" s="251"/>
      <c r="G25" s="251"/>
      <c r="H25" s="252">
        <f>TRUNC('級地、保険外マスタ'!O32)-TRUNC('級地、保険外マスタ'!O32*$R$4)</f>
        <v>60</v>
      </c>
      <c r="I25" s="252"/>
      <c r="J25" s="252">
        <f>TRUNC('級地、保険外マスタ'!O32)-TRUNC('級地、保険外マスタ'!O32*$R$5)</f>
        <v>120</v>
      </c>
      <c r="K25" s="252"/>
      <c r="L25" s="252">
        <f>TRUNC('級地、保険外マスタ'!O32)-TRUNC('級地、保険外マスタ'!O32*$R$6)</f>
        <v>180</v>
      </c>
      <c r="M25" s="252"/>
      <c r="N25" s="37"/>
      <c r="O25" s="41"/>
      <c r="Q25" s="38"/>
      <c r="R25" s="34" t="s">
        <v>230</v>
      </c>
      <c r="T25" s="34">
        <f>VLOOKUP($D$2,R26:S27,2)</f>
        <v>1068</v>
      </c>
      <c r="U25" s="34">
        <f>ROUNDDOWN(T25*$S$7,0)</f>
        <v>10680</v>
      </c>
      <c r="V25" s="40"/>
    </row>
    <row r="26" spans="1:22" ht="30" customHeight="1">
      <c r="A26" s="249" t="s">
        <v>247</v>
      </c>
      <c r="B26" s="250"/>
      <c r="C26" s="250"/>
      <c r="D26" s="250"/>
      <c r="E26" s="250"/>
      <c r="F26" s="251"/>
      <c r="G26" s="251"/>
      <c r="H26" s="252">
        <f>TRUNC('級地、保険外マスタ'!O33)-TRUNC('級地、保険外マスタ'!O33*$R$4)</f>
        <v>60</v>
      </c>
      <c r="I26" s="252"/>
      <c r="J26" s="252">
        <f>TRUNC('級地、保険外マスタ'!O33)-TRUNC('級地、保険外マスタ'!O33*$R$5)</f>
        <v>120</v>
      </c>
      <c r="K26" s="252"/>
      <c r="L26" s="252">
        <f>TRUNC('級地、保険外マスタ'!O33)-TRUNC('級地、保険外マスタ'!O33*$R$6)</f>
        <v>180</v>
      </c>
      <c r="M26" s="252"/>
      <c r="N26" s="45"/>
      <c r="O26" s="46"/>
      <c r="Q26" s="38"/>
      <c r="R26" s="34" t="s">
        <v>242</v>
      </c>
      <c r="S26" s="34">
        <v>1028</v>
      </c>
      <c r="V26" s="40"/>
    </row>
    <row r="27" spans="1:22" ht="30" customHeight="1">
      <c r="A27" s="249" t="s">
        <v>248</v>
      </c>
      <c r="B27" s="250"/>
      <c r="C27" s="250"/>
      <c r="D27" s="250"/>
      <c r="E27" s="250"/>
      <c r="F27" s="251"/>
      <c r="G27" s="251"/>
      <c r="H27" s="252">
        <f>TRUNC('級地、保険外マスタ'!O34)-TRUNC('級地、保険外マスタ'!O34*$R$4)</f>
        <v>45</v>
      </c>
      <c r="I27" s="252"/>
      <c r="J27" s="252">
        <f>TRUNC('級地、保険外マスタ'!O34)-TRUNC('級地、保険外マスタ'!O34*$R$5)</f>
        <v>90</v>
      </c>
      <c r="K27" s="252"/>
      <c r="L27" s="252">
        <f>TRUNC('級地、保険外マスタ'!O34)-TRUNC('級地、保険外マスタ'!O34*$R$6)</f>
        <v>135</v>
      </c>
      <c r="M27" s="252"/>
      <c r="N27" s="45"/>
      <c r="O27" s="46"/>
      <c r="Q27" s="38"/>
      <c r="R27" s="34" t="s">
        <v>238</v>
      </c>
      <c r="S27" s="34">
        <v>1068</v>
      </c>
      <c r="V27" s="40"/>
    </row>
    <row r="28" spans="1:22" ht="30" customHeight="1">
      <c r="A28" s="249" t="s">
        <v>249</v>
      </c>
      <c r="B28" s="250"/>
      <c r="C28" s="250"/>
      <c r="D28" s="250"/>
      <c r="E28" s="250"/>
      <c r="F28" s="251"/>
      <c r="G28" s="251"/>
      <c r="H28" s="252">
        <f>TRUNC('級地、保険外マスタ'!O35)-TRUNC('級地、保険外マスタ'!O35*$R$4)</f>
        <v>100</v>
      </c>
      <c r="I28" s="252"/>
      <c r="J28" s="252">
        <f>TRUNC('級地、保険外マスタ'!O35)-TRUNC('級地、保険外マスタ'!O35*$R$5)</f>
        <v>200</v>
      </c>
      <c r="K28" s="252"/>
      <c r="L28" s="252">
        <f>TRUNC('級地、保険外マスタ'!O35)-TRUNC('級地、保険外マスタ'!O35*$R$6)</f>
        <v>300</v>
      </c>
      <c r="M28" s="252"/>
      <c r="N28" s="45"/>
      <c r="O28" s="46"/>
      <c r="Q28" s="38"/>
      <c r="T28" s="34" t="s">
        <v>220</v>
      </c>
      <c r="U28" s="34" t="s">
        <v>228</v>
      </c>
      <c r="V28" s="40"/>
    </row>
    <row r="29" spans="1:22" ht="30" customHeight="1">
      <c r="A29" s="249" t="s">
        <v>250</v>
      </c>
      <c r="B29" s="250"/>
      <c r="C29" s="250"/>
      <c r="D29" s="250"/>
      <c r="E29" s="250"/>
      <c r="F29" s="251"/>
      <c r="G29" s="251"/>
      <c r="H29" s="252">
        <f>TRUNC('級地、保険外マスタ'!O36)-TRUNC('級地、保険外マスタ'!O36*$R$4)</f>
        <v>200</v>
      </c>
      <c r="I29" s="252"/>
      <c r="J29" s="252">
        <f>TRUNC('級地、保険外マスタ'!O36)-TRUNC('級地、保険外マスタ'!O36*$R$5)</f>
        <v>400</v>
      </c>
      <c r="K29" s="252"/>
      <c r="L29" s="252">
        <f>TRUNC('級地、保険外マスタ'!O36)-TRUNC('級地、保険外マスタ'!O36*$R$6)</f>
        <v>600</v>
      </c>
      <c r="M29" s="252"/>
      <c r="N29" s="35"/>
      <c r="O29" s="35"/>
      <c r="Q29" s="38"/>
      <c r="R29" s="34" t="s">
        <v>230</v>
      </c>
      <c r="T29" s="34">
        <f>VLOOKUP($D$2,R30:S31,2)</f>
        <v>1216</v>
      </c>
      <c r="U29" s="34">
        <f>ROUNDDOWN(T29*$S$7,0)</f>
        <v>12160</v>
      </c>
      <c r="V29" s="40"/>
    </row>
    <row r="30" spans="1:22" ht="30" customHeight="1">
      <c r="A30" s="249" t="s">
        <v>251</v>
      </c>
      <c r="B30" s="250"/>
      <c r="C30" s="250"/>
      <c r="D30" s="250"/>
      <c r="E30" s="250"/>
      <c r="F30" s="251"/>
      <c r="G30" s="251"/>
      <c r="H30" s="252">
        <f>TRUNC('級地、保険外マスタ'!O37)-TRUNC('級地、保険外マスタ'!O37*$R$4)</f>
        <v>30</v>
      </c>
      <c r="I30" s="252"/>
      <c r="J30" s="252">
        <f>TRUNC('級地、保険外マスタ'!O37)-TRUNC('級地、保険外マスタ'!O37*$R$5)</f>
        <v>60</v>
      </c>
      <c r="K30" s="252"/>
      <c r="L30" s="252">
        <f>TRUNC('級地、保険外マスタ'!O37)-TRUNC('級地、保険外マスタ'!O37*$R$6)</f>
        <v>90</v>
      </c>
      <c r="M30" s="252"/>
      <c r="N30" s="35"/>
      <c r="O30" s="35"/>
      <c r="Q30" s="38"/>
      <c r="R30" s="34" t="s">
        <v>242</v>
      </c>
      <c r="S30" s="34">
        <v>1168</v>
      </c>
      <c r="V30" s="40"/>
    </row>
    <row r="31" spans="1:22" ht="30" customHeight="1">
      <c r="A31" s="249" t="s">
        <v>252</v>
      </c>
      <c r="B31" s="250"/>
      <c r="C31" s="250"/>
      <c r="D31" s="250"/>
      <c r="E31" s="250"/>
      <c r="F31" s="251"/>
      <c r="G31" s="251"/>
      <c r="H31" s="252">
        <f>TRUNC('級地、保険外マスタ'!O38)-TRUNC('級地、保険外マスタ'!O38*$R$4)</f>
        <v>60</v>
      </c>
      <c r="I31" s="252"/>
      <c r="J31" s="252">
        <f>TRUNC('級地、保険外マスタ'!O38)-TRUNC('級地、保険外マスタ'!O38*$R$5)</f>
        <v>120</v>
      </c>
      <c r="K31" s="252"/>
      <c r="L31" s="252">
        <f>TRUNC('級地、保険外マスタ'!O38)-TRUNC('級地、保険外マスタ'!O38*$R$6)</f>
        <v>180</v>
      </c>
      <c r="M31" s="252"/>
      <c r="N31" s="35"/>
      <c r="O31" s="35"/>
      <c r="Q31" s="38"/>
      <c r="R31" s="34" t="s">
        <v>238</v>
      </c>
      <c r="S31" s="34">
        <v>1216</v>
      </c>
      <c r="V31" s="40"/>
    </row>
    <row r="32" spans="1:22" ht="30" customHeight="1">
      <c r="A32" s="249" t="s">
        <v>253</v>
      </c>
      <c r="B32" s="250"/>
      <c r="C32" s="250"/>
      <c r="D32" s="250"/>
      <c r="E32" s="250"/>
      <c r="F32" s="251"/>
      <c r="G32" s="251"/>
      <c r="H32" s="252">
        <f>TRUNC('級地、保険外マスタ'!O39)-TRUNC('級地、保険外マスタ'!O39*$R$4)</f>
        <v>3</v>
      </c>
      <c r="I32" s="252"/>
      <c r="J32" s="252">
        <f>TRUNC('級地、保険外マスタ'!O39)-TRUNC('級地、保険外マスタ'!O39*$R$5)</f>
        <v>6</v>
      </c>
      <c r="K32" s="252"/>
      <c r="L32" s="252">
        <f>TRUNC('級地、保険外マスタ'!O39)-TRUNC('級地、保険外マスタ'!O39*$R$6)</f>
        <v>9</v>
      </c>
      <c r="M32" s="252"/>
      <c r="N32" s="35"/>
      <c r="O32" s="35"/>
      <c r="Q32" s="38"/>
      <c r="T32" s="34" t="s">
        <v>222</v>
      </c>
      <c r="U32" s="34" t="s">
        <v>228</v>
      </c>
      <c r="V32" s="40"/>
    </row>
    <row r="33" spans="1:22" ht="30" customHeight="1">
      <c r="A33" s="249" t="s">
        <v>254</v>
      </c>
      <c r="B33" s="250"/>
      <c r="C33" s="250"/>
      <c r="D33" s="250"/>
      <c r="E33" s="250"/>
      <c r="F33" s="251"/>
      <c r="G33" s="251"/>
      <c r="H33" s="252">
        <f>TRUNC('級地、保険外マスタ'!O40)-TRUNC('級地、保険外マスタ'!O40*$R$4)</f>
        <v>50</v>
      </c>
      <c r="I33" s="252"/>
      <c r="J33" s="252">
        <f>TRUNC('級地、保険外マスタ'!O40)-TRUNC('級地、保険外マスタ'!O40*$R$5)</f>
        <v>100</v>
      </c>
      <c r="K33" s="252"/>
      <c r="L33" s="252">
        <f>TRUNC('級地、保険外マスタ'!O40)-TRUNC('級地、保険外マスタ'!O40*$R$6)</f>
        <v>150</v>
      </c>
      <c r="M33" s="252"/>
      <c r="N33" s="35"/>
      <c r="O33" s="35"/>
      <c r="Q33" s="38"/>
      <c r="R33" s="34" t="s">
        <v>230</v>
      </c>
      <c r="T33" s="34">
        <f>VLOOKUP($D$2,R34:S35,2)</f>
        <v>1360</v>
      </c>
      <c r="U33" s="34">
        <f>ROUNDDOWN(T33*$S$7,0)</f>
        <v>13600</v>
      </c>
      <c r="V33" s="40"/>
    </row>
    <row r="34" spans="1:22" ht="30" customHeight="1">
      <c r="A34" s="249" t="s">
        <v>255</v>
      </c>
      <c r="B34" s="250"/>
      <c r="C34" s="250"/>
      <c r="D34" s="250"/>
      <c r="E34" s="250"/>
      <c r="F34" s="251"/>
      <c r="G34" s="251"/>
      <c r="H34" s="252">
        <f>TRUNC('級地、保険外マスタ'!O41)-TRUNC('級地、保険外マスタ'!O41*$R$4)</f>
        <v>200</v>
      </c>
      <c r="I34" s="252"/>
      <c r="J34" s="252">
        <f>TRUNC('級地、保険外マスタ'!O41)-TRUNC('級地、保険外マスタ'!O41*$R$5)</f>
        <v>400</v>
      </c>
      <c r="K34" s="252"/>
      <c r="L34" s="252">
        <f>TRUNC('級地、保険外マスタ'!O41)-TRUNC('級地、保険外マスタ'!O41*$R$6)</f>
        <v>600</v>
      </c>
      <c r="M34" s="252"/>
      <c r="N34" s="35"/>
      <c r="O34" s="35"/>
      <c r="Q34" s="38"/>
      <c r="R34" s="34" t="s">
        <v>242</v>
      </c>
      <c r="S34" s="34">
        <v>1308</v>
      </c>
      <c r="V34" s="40"/>
    </row>
    <row r="35" spans="1:22" ht="30" customHeight="1">
      <c r="A35" s="249" t="s">
        <v>256</v>
      </c>
      <c r="B35" s="250"/>
      <c r="C35" s="250"/>
      <c r="D35" s="250"/>
      <c r="E35" s="250"/>
      <c r="F35" s="251"/>
      <c r="G35" s="251"/>
      <c r="H35" s="252">
        <f>TRUNC('級地、保険外マスタ'!O42)-TRUNC('級地、保険外マスタ'!O42*$R$4)</f>
        <v>20</v>
      </c>
      <c r="I35" s="252"/>
      <c r="J35" s="252">
        <f>TRUNC('級地、保険外マスタ'!O42)-TRUNC('級地、保険外マスタ'!O42*$R$5)</f>
        <v>40</v>
      </c>
      <c r="K35" s="252"/>
      <c r="L35" s="252">
        <f>TRUNC('級地、保険外マスタ'!O42)-TRUNC('級地、保険外マスタ'!O42*$R$6)</f>
        <v>60</v>
      </c>
      <c r="M35" s="252"/>
      <c r="N35" s="35"/>
      <c r="O35" s="35"/>
      <c r="Q35" s="38"/>
      <c r="R35" s="34" t="s">
        <v>238</v>
      </c>
      <c r="S35" s="34">
        <v>1360</v>
      </c>
      <c r="V35" s="40"/>
    </row>
    <row r="36" spans="1:22" ht="30" customHeight="1">
      <c r="A36" s="249" t="s">
        <v>257</v>
      </c>
      <c r="B36" s="250"/>
      <c r="C36" s="250"/>
      <c r="D36" s="250"/>
      <c r="E36" s="250"/>
      <c r="F36" s="251"/>
      <c r="G36" s="251"/>
      <c r="H36" s="252">
        <f>TRUNC('級地、保険外マスタ'!O43)-TRUNC('級地、保険外マスタ'!O43*$R$4)</f>
        <v>5</v>
      </c>
      <c r="I36" s="252"/>
      <c r="J36" s="252">
        <f>TRUNC('級地、保険外マスタ'!O43)-TRUNC('級地、保険外マスタ'!O43*$R$5)</f>
        <v>10</v>
      </c>
      <c r="K36" s="252"/>
      <c r="L36" s="252">
        <f>TRUNC('級地、保険外マスタ'!O43)-TRUNC('級地、保険外マスタ'!O43*$R$6)</f>
        <v>15</v>
      </c>
      <c r="M36" s="252"/>
      <c r="N36" s="35"/>
      <c r="O36" s="35"/>
      <c r="Q36" s="38"/>
      <c r="V36" s="40"/>
    </row>
    <row r="37" spans="1:22" ht="30" customHeight="1">
      <c r="A37" s="249" t="s">
        <v>258</v>
      </c>
      <c r="B37" s="250"/>
      <c r="C37" s="250"/>
      <c r="D37" s="250"/>
      <c r="E37" s="250"/>
      <c r="F37" s="251"/>
      <c r="G37" s="251"/>
      <c r="H37" s="252">
        <f>TRUNC('級地、保険外マスタ'!O44)-TRUNC('級地、保険外マスタ'!O44*$R$4)</f>
        <v>150</v>
      </c>
      <c r="I37" s="252"/>
      <c r="J37" s="252">
        <f>TRUNC('級地、保険外マスタ'!O44)-TRUNC('級地、保険外マスタ'!O44*$R$5)</f>
        <v>300</v>
      </c>
      <c r="K37" s="252"/>
      <c r="L37" s="252">
        <f>TRUNC('級地、保険外マスタ'!O44)-TRUNC('級地、保険外マスタ'!O44*$R$6)</f>
        <v>450</v>
      </c>
      <c r="M37" s="252"/>
      <c r="N37" s="35"/>
      <c r="O37" s="35"/>
      <c r="Q37" s="38"/>
      <c r="V37" s="40"/>
    </row>
    <row r="38" spans="1:22" ht="30" customHeight="1">
      <c r="A38" s="249" t="s">
        <v>259</v>
      </c>
      <c r="B38" s="250"/>
      <c r="C38" s="250"/>
      <c r="D38" s="250"/>
      <c r="E38" s="250"/>
      <c r="F38" s="251"/>
      <c r="G38" s="251"/>
      <c r="H38" s="252">
        <f>TRUNC('級地、保険外マスタ'!O45)-TRUNC('級地、保険外マスタ'!O45*$R$4)</f>
        <v>160</v>
      </c>
      <c r="I38" s="252"/>
      <c r="J38" s="252">
        <f>TRUNC('級地、保険外マスタ'!O45)-TRUNC('級地、保険外マスタ'!O45*$R$5)</f>
        <v>320</v>
      </c>
      <c r="K38" s="252"/>
      <c r="L38" s="252">
        <f>TRUNC('級地、保険外マスタ'!O45)-TRUNC('級地、保険外マスタ'!O45*$R$6)</f>
        <v>480</v>
      </c>
      <c r="M38" s="252"/>
      <c r="N38" s="35"/>
      <c r="O38" s="35"/>
      <c r="Q38" s="38"/>
      <c r="V38" s="40"/>
    </row>
    <row r="39" spans="1:22" ht="30" customHeight="1">
      <c r="A39" s="249" t="s">
        <v>260</v>
      </c>
      <c r="B39" s="250"/>
      <c r="C39" s="250"/>
      <c r="D39" s="250"/>
      <c r="E39" s="250"/>
      <c r="F39" s="251"/>
      <c r="G39" s="251"/>
      <c r="H39" s="252">
        <f>TRUNC('級地、保険外マスタ'!O46)-TRUNC('級地、保険外マスタ'!O46*$R$4)</f>
        <v>40</v>
      </c>
      <c r="I39" s="252"/>
      <c r="J39" s="252">
        <f>TRUNC('級地、保険外マスタ'!O46)-TRUNC('級地、保険外マスタ'!O46*$R$5)</f>
        <v>80</v>
      </c>
      <c r="K39" s="252"/>
      <c r="L39" s="252">
        <f>TRUNC('級地、保険外マスタ'!O46)-TRUNC('級地、保険外マスタ'!O46*$R$6)</f>
        <v>120</v>
      </c>
      <c r="M39" s="252"/>
      <c r="N39" s="35"/>
      <c r="O39" s="35"/>
      <c r="Q39" s="38"/>
      <c r="V39" s="40"/>
    </row>
    <row r="40" spans="1:22" ht="30" customHeight="1">
      <c r="A40" s="249" t="s">
        <v>261</v>
      </c>
      <c r="B40" s="250"/>
      <c r="C40" s="250"/>
      <c r="D40" s="250"/>
      <c r="E40" s="250"/>
      <c r="F40" s="251"/>
      <c r="G40" s="251"/>
      <c r="H40" s="252" t="s">
        <v>262</v>
      </c>
      <c r="I40" s="252"/>
      <c r="J40" s="252"/>
      <c r="K40" s="252"/>
      <c r="L40" s="252"/>
      <c r="M40" s="252"/>
      <c r="N40" s="35"/>
      <c r="O40" s="35"/>
      <c r="Q40" s="38"/>
      <c r="V40" s="40"/>
    </row>
    <row r="41" spans="1:22" ht="30" customHeight="1">
      <c r="A41" s="249" t="s">
        <v>263</v>
      </c>
      <c r="B41" s="250"/>
      <c r="C41" s="250"/>
      <c r="D41" s="250"/>
      <c r="E41" s="250"/>
      <c r="F41" s="251"/>
      <c r="G41" s="251"/>
      <c r="H41" s="252">
        <f>TRUNC('級地、保険外マスタ'!O51)-TRUNC('級地、保険外マスタ'!O51*$R$4)</f>
        <v>-47</v>
      </c>
      <c r="I41" s="252"/>
      <c r="J41" s="252">
        <f>TRUNC('級地、保険外マスタ'!O51)-TRUNC('級地、保険外マスタ'!O51*$R$5)</f>
        <v>-94</v>
      </c>
      <c r="K41" s="252"/>
      <c r="L41" s="252">
        <f>TRUNC('級地、保険外マスタ'!O51)-TRUNC('級地、保険外マスタ'!O51*$R$6)</f>
        <v>-141</v>
      </c>
      <c r="M41" s="252"/>
      <c r="N41" s="35"/>
      <c r="O41" s="35"/>
      <c r="Q41" s="38"/>
      <c r="V41" s="40"/>
    </row>
    <row r="42" spans="1:22" ht="30" customHeight="1">
      <c r="A42" s="249" t="s">
        <v>264</v>
      </c>
      <c r="B42" s="250"/>
      <c r="C42" s="250"/>
      <c r="D42" s="250"/>
      <c r="E42" s="250"/>
      <c r="F42" s="251"/>
      <c r="G42" s="251"/>
      <c r="H42" s="252">
        <f>TRUNC('級地、保険外マスタ'!O64)-TRUNC('級地、保険外マスタ'!O64*$R$4)</f>
        <v>22</v>
      </c>
      <c r="I42" s="252"/>
      <c r="J42" s="252">
        <f>TRUNC('級地、保険外マスタ'!O64)-TRUNC('級地、保険外マスタ'!O64*$R$5)</f>
        <v>44</v>
      </c>
      <c r="K42" s="252"/>
      <c r="L42" s="252">
        <f>TRUNC('級地、保険外マスタ'!O64)-TRUNC('級地、保険外マスタ'!O64*$R$6)</f>
        <v>66</v>
      </c>
      <c r="M42" s="252"/>
      <c r="N42" s="35"/>
      <c r="O42" s="35"/>
      <c r="Q42" s="38"/>
      <c r="V42" s="40"/>
    </row>
    <row r="43" spans="1:22" ht="30" customHeight="1">
      <c r="A43" s="249" t="s">
        <v>265</v>
      </c>
      <c r="B43" s="250"/>
      <c r="C43" s="250"/>
      <c r="D43" s="250"/>
      <c r="E43" s="250"/>
      <c r="F43" s="251"/>
      <c r="G43" s="251"/>
      <c r="H43" s="252">
        <f>TRUNC('級地、保険外マスタ'!O65)-TRUNC('級地、保険外マスタ'!O65*$R$4)</f>
        <v>18</v>
      </c>
      <c r="I43" s="252"/>
      <c r="J43" s="252">
        <f>TRUNC('級地、保険外マスタ'!O65)-TRUNC('級地、保険外マスタ'!O65*$R$5)</f>
        <v>36</v>
      </c>
      <c r="K43" s="252"/>
      <c r="L43" s="252">
        <f>TRUNC('級地、保険外マスタ'!O65)-TRUNC('級地、保険外マスタ'!O65*$R$6)</f>
        <v>54</v>
      </c>
      <c r="M43" s="252"/>
      <c r="N43" s="35"/>
      <c r="O43" s="35"/>
      <c r="Q43" s="38"/>
      <c r="V43" s="40"/>
    </row>
    <row r="44" spans="1:22" ht="30" customHeight="1">
      <c r="A44" s="249" t="s">
        <v>266</v>
      </c>
      <c r="B44" s="250"/>
      <c r="C44" s="250"/>
      <c r="D44" s="250"/>
      <c r="E44" s="250"/>
      <c r="F44" s="251"/>
      <c r="G44" s="251"/>
      <c r="H44" s="252">
        <f>TRUNC('級地、保険外マスタ'!O66)-TRUNC('級地、保険外マスタ'!O66*$R$4)</f>
        <v>6</v>
      </c>
      <c r="I44" s="252"/>
      <c r="J44" s="252">
        <f>TRUNC('級地、保険外マスタ'!O66)-TRUNC('級地、保険外マスタ'!O66*$R$5)</f>
        <v>12</v>
      </c>
      <c r="K44" s="252"/>
      <c r="L44" s="252">
        <f>TRUNC('級地、保険外マスタ'!O66)-TRUNC('級地、保険外マスタ'!O66*$R$6)</f>
        <v>18</v>
      </c>
      <c r="M44" s="252"/>
      <c r="N44" s="35"/>
      <c r="O44" s="35"/>
      <c r="Q44" s="38"/>
      <c r="V44" s="40"/>
    </row>
    <row r="45" spans="1:22" ht="30" customHeight="1">
      <c r="A45" s="249" t="s">
        <v>267</v>
      </c>
      <c r="B45" s="250"/>
      <c r="C45" s="250"/>
      <c r="D45" s="250"/>
      <c r="E45" s="250"/>
      <c r="F45" s="251"/>
      <c r="G45" s="251"/>
      <c r="H45" s="252" t="s">
        <v>268</v>
      </c>
      <c r="I45" s="252"/>
      <c r="J45" s="252"/>
      <c r="K45" s="252"/>
      <c r="L45" s="252"/>
      <c r="M45" s="252"/>
      <c r="N45" s="35"/>
      <c r="O45" s="35"/>
      <c r="Q45" s="38"/>
      <c r="V45" s="40"/>
    </row>
    <row r="46" spans="1:22" ht="30" customHeight="1">
      <c r="A46" s="249" t="s">
        <v>269</v>
      </c>
      <c r="B46" s="250"/>
      <c r="C46" s="250"/>
      <c r="D46" s="250"/>
      <c r="E46" s="250"/>
      <c r="F46" s="251"/>
      <c r="G46" s="251"/>
      <c r="H46" s="252" t="s">
        <v>270</v>
      </c>
      <c r="I46" s="252"/>
      <c r="J46" s="252"/>
      <c r="K46" s="252"/>
      <c r="L46" s="252"/>
      <c r="M46" s="252"/>
      <c r="Q46" s="38"/>
      <c r="V46" s="40"/>
    </row>
    <row r="47" spans="1:22" ht="30" customHeight="1">
      <c r="A47" s="249" t="s">
        <v>271</v>
      </c>
      <c r="B47" s="250"/>
      <c r="C47" s="250"/>
      <c r="D47" s="250"/>
      <c r="E47" s="250"/>
      <c r="F47" s="251"/>
      <c r="G47" s="251"/>
      <c r="H47" s="252" t="s">
        <v>272</v>
      </c>
      <c r="I47" s="252"/>
      <c r="J47" s="252"/>
      <c r="K47" s="252"/>
      <c r="L47" s="252"/>
      <c r="M47" s="252"/>
      <c r="Q47" s="38"/>
      <c r="V47" s="40"/>
    </row>
    <row r="48" spans="1:22" ht="30" customHeight="1">
      <c r="A48" s="249" t="s">
        <v>273</v>
      </c>
      <c r="B48" s="250"/>
      <c r="C48" s="250"/>
      <c r="D48" s="250"/>
      <c r="E48" s="250"/>
      <c r="F48" s="251"/>
      <c r="G48" s="251"/>
      <c r="H48" s="252" t="s">
        <v>274</v>
      </c>
      <c r="I48" s="252"/>
      <c r="J48" s="252"/>
      <c r="K48" s="252"/>
      <c r="L48" s="252"/>
      <c r="M48" s="252"/>
      <c r="Q48" s="38"/>
      <c r="V48" s="40"/>
    </row>
    <row r="49" spans="1:22" ht="30" customHeight="1">
      <c r="A49" s="249" t="s">
        <v>275</v>
      </c>
      <c r="B49" s="250"/>
      <c r="C49" s="250"/>
      <c r="D49" s="250"/>
      <c r="E49" s="250"/>
      <c r="F49" s="251"/>
      <c r="G49" s="251"/>
      <c r="H49" s="252" t="s">
        <v>276</v>
      </c>
      <c r="I49" s="252"/>
      <c r="J49" s="252"/>
      <c r="K49" s="252"/>
      <c r="L49" s="252"/>
      <c r="M49" s="252"/>
      <c r="Q49" s="38"/>
      <c r="V49" s="40"/>
    </row>
    <row r="50" spans="1:22" ht="30" customHeight="1">
      <c r="A50" s="249" t="s">
        <v>277</v>
      </c>
      <c r="B50" s="250"/>
      <c r="C50" s="250"/>
      <c r="D50" s="250"/>
      <c r="E50" s="250"/>
      <c r="F50" s="251"/>
      <c r="G50" s="251"/>
      <c r="H50" s="252" t="s">
        <v>278</v>
      </c>
      <c r="I50" s="252"/>
      <c r="J50" s="252"/>
      <c r="K50" s="252"/>
      <c r="L50" s="252"/>
      <c r="M50" s="252"/>
      <c r="Q50" s="38"/>
      <c r="V50" s="40"/>
    </row>
    <row r="51" spans="1:22" ht="16.5">
      <c r="A51" s="253"/>
      <c r="B51" s="254"/>
      <c r="C51" s="254"/>
      <c r="D51" s="254"/>
      <c r="E51" s="254"/>
      <c r="Q51" s="38"/>
      <c r="V51" s="40"/>
    </row>
    <row r="52" spans="1:22" ht="13.5" customHeight="1">
      <c r="A52" s="35"/>
      <c r="B52" s="52"/>
      <c r="C52" s="52"/>
      <c r="D52" s="52"/>
      <c r="E52" s="52"/>
      <c r="F52" s="52"/>
      <c r="G52" s="52"/>
      <c r="H52" s="52"/>
      <c r="I52" s="52"/>
      <c r="J52" s="52"/>
      <c r="K52" s="52"/>
      <c r="L52" s="52"/>
      <c r="M52" s="52"/>
      <c r="N52" s="52"/>
      <c r="Q52" s="38"/>
      <c r="V52" s="40"/>
    </row>
    <row r="53" spans="1:22" ht="18.75">
      <c r="A53" s="35"/>
      <c r="B53" s="52"/>
      <c r="C53" s="52"/>
      <c r="D53" s="52"/>
      <c r="E53" s="52"/>
      <c r="F53" s="52"/>
      <c r="G53" s="52"/>
      <c r="H53" s="52"/>
      <c r="I53" s="52"/>
      <c r="J53" s="52"/>
      <c r="K53" s="52"/>
      <c r="L53" s="52"/>
      <c r="M53" s="52"/>
      <c r="N53" s="52"/>
      <c r="V53" s="40"/>
    </row>
    <row r="54" spans="1:22" ht="18.75">
      <c r="A54" s="53"/>
      <c r="B54" s="54"/>
      <c r="C54" s="54"/>
      <c r="D54" s="54"/>
      <c r="E54" s="54"/>
      <c r="F54" s="54"/>
      <c r="G54" s="54"/>
      <c r="H54" s="54"/>
      <c r="I54" s="54"/>
      <c r="J54" s="54"/>
      <c r="K54" s="54"/>
      <c r="L54" s="54"/>
      <c r="M54" s="54"/>
      <c r="N54" s="55"/>
    </row>
    <row r="55" spans="1:22" ht="18.75">
      <c r="A55" s="36"/>
      <c r="B55" s="54"/>
      <c r="C55" s="54"/>
      <c r="D55" s="54"/>
      <c r="E55" s="54"/>
      <c r="F55" s="54"/>
      <c r="G55" s="54"/>
      <c r="H55" s="54"/>
      <c r="I55" s="54"/>
      <c r="J55" s="54"/>
      <c r="K55" s="54"/>
      <c r="L55" s="54"/>
      <c r="M55" s="54"/>
      <c r="N55" s="55"/>
    </row>
    <row r="56" spans="1:22" ht="18.75">
      <c r="A56" s="36"/>
      <c r="B56" s="54"/>
      <c r="C56" s="54"/>
      <c r="D56" s="54"/>
      <c r="E56" s="54"/>
      <c r="F56" s="54"/>
      <c r="G56" s="54"/>
      <c r="H56" s="54"/>
      <c r="I56" s="54"/>
      <c r="J56" s="54"/>
      <c r="K56" s="54"/>
      <c r="L56" s="54"/>
      <c r="M56" s="54"/>
      <c r="N56" s="55"/>
    </row>
    <row r="57" spans="1:22" ht="18.75">
      <c r="A57" s="36"/>
      <c r="B57" s="54"/>
      <c r="C57" s="54"/>
      <c r="D57" s="54"/>
      <c r="E57" s="54"/>
      <c r="F57" s="54"/>
      <c r="G57" s="54"/>
      <c r="H57" s="54"/>
      <c r="I57" s="54"/>
      <c r="J57" s="54"/>
      <c r="K57" s="54"/>
      <c r="L57" s="54"/>
      <c r="M57" s="54"/>
      <c r="N57" s="55"/>
    </row>
    <row r="58" spans="1:22" ht="18.75">
      <c r="A58" s="56"/>
      <c r="B58" s="57"/>
      <c r="C58" s="57"/>
      <c r="D58" s="57"/>
      <c r="E58" s="57"/>
      <c r="F58" s="57"/>
      <c r="G58" s="57"/>
      <c r="H58" s="57"/>
      <c r="I58" s="57"/>
      <c r="J58" s="57"/>
      <c r="K58" s="57"/>
      <c r="L58" s="57"/>
      <c r="M58" s="57"/>
      <c r="N58" s="55"/>
    </row>
    <row r="59" spans="1:22" ht="18.75">
      <c r="A59" s="58"/>
      <c r="B59" s="57"/>
      <c r="C59" s="57"/>
      <c r="D59" s="57"/>
      <c r="E59" s="57"/>
      <c r="F59" s="57"/>
      <c r="G59" s="57"/>
      <c r="H59" s="57"/>
      <c r="I59" s="57"/>
      <c r="J59" s="57"/>
      <c r="K59" s="57"/>
      <c r="L59" s="57"/>
      <c r="M59" s="57"/>
      <c r="N59" s="55"/>
    </row>
    <row r="60" spans="1:22">
      <c r="A60" s="255"/>
      <c r="B60" s="255"/>
      <c r="C60" s="255"/>
      <c r="D60" s="255"/>
      <c r="E60" s="255"/>
      <c r="F60" s="255"/>
      <c r="G60" s="255"/>
      <c r="H60" s="255"/>
      <c r="I60" s="255"/>
      <c r="J60" s="255"/>
      <c r="K60" s="255"/>
      <c r="L60" s="255"/>
      <c r="M60" s="255"/>
      <c r="N60" s="255"/>
    </row>
    <row r="61" spans="1:22">
      <c r="A61" s="255"/>
      <c r="B61" s="255"/>
      <c r="C61" s="255"/>
      <c r="D61" s="255"/>
      <c r="E61" s="255"/>
      <c r="F61" s="255"/>
      <c r="G61" s="255"/>
      <c r="H61" s="255"/>
      <c r="I61" s="255"/>
      <c r="J61" s="255"/>
      <c r="K61" s="255"/>
      <c r="L61" s="255"/>
      <c r="M61" s="255"/>
      <c r="N61" s="255"/>
    </row>
  </sheetData>
  <mergeCells count="201">
    <mergeCell ref="A2:C2"/>
    <mergeCell ref="D2:G2"/>
    <mergeCell ref="A3:C3"/>
    <mergeCell ref="D3:F3"/>
    <mergeCell ref="G3:I3"/>
    <mergeCell ref="J3:L3"/>
    <mergeCell ref="A6:C6"/>
    <mergeCell ref="D6:F6"/>
    <mergeCell ref="G6:I6"/>
    <mergeCell ref="J6:L6"/>
    <mergeCell ref="A7:C7"/>
    <mergeCell ref="D7:F7"/>
    <mergeCell ref="G7:I7"/>
    <mergeCell ref="J7:L7"/>
    <mergeCell ref="A4:C4"/>
    <mergeCell ref="D4:F4"/>
    <mergeCell ref="G4:I4"/>
    <mergeCell ref="J4:L4"/>
    <mergeCell ref="A5:C5"/>
    <mergeCell ref="D5:F5"/>
    <mergeCell ref="G5:I5"/>
    <mergeCell ref="J5:L5"/>
    <mergeCell ref="A12:C12"/>
    <mergeCell ref="D12:F12"/>
    <mergeCell ref="G12:I12"/>
    <mergeCell ref="J12:L12"/>
    <mergeCell ref="A13:C13"/>
    <mergeCell ref="D13:F13"/>
    <mergeCell ref="G13:I13"/>
    <mergeCell ref="J13:L13"/>
    <mergeCell ref="A8:C8"/>
    <mergeCell ref="D8:F8"/>
    <mergeCell ref="G8:I8"/>
    <mergeCell ref="J8:L8"/>
    <mergeCell ref="A11:C11"/>
    <mergeCell ref="D11:F11"/>
    <mergeCell ref="G11:I11"/>
    <mergeCell ref="J11:L11"/>
    <mergeCell ref="A14:C14"/>
    <mergeCell ref="D14:F14"/>
    <mergeCell ref="G14:I14"/>
    <mergeCell ref="J14:L14"/>
    <mergeCell ref="A16:E16"/>
    <mergeCell ref="A17:E17"/>
    <mergeCell ref="F17:G17"/>
    <mergeCell ref="H17:I17"/>
    <mergeCell ref="J17:K17"/>
    <mergeCell ref="L17:M17"/>
    <mergeCell ref="A18:E18"/>
    <mergeCell ref="F18:G18"/>
    <mergeCell ref="H18:I18"/>
    <mergeCell ref="J18:K18"/>
    <mergeCell ref="L18:M18"/>
    <mergeCell ref="A19:E19"/>
    <mergeCell ref="F19:G19"/>
    <mergeCell ref="H19:I19"/>
    <mergeCell ref="J19:K19"/>
    <mergeCell ref="L19:M19"/>
    <mergeCell ref="A20:E20"/>
    <mergeCell ref="F20:G20"/>
    <mergeCell ref="H20:I20"/>
    <mergeCell ref="J20:K20"/>
    <mergeCell ref="L20:M20"/>
    <mergeCell ref="A21:E21"/>
    <mergeCell ref="F21:G21"/>
    <mergeCell ref="H21:I21"/>
    <mergeCell ref="J21:K21"/>
    <mergeCell ref="L21:M21"/>
    <mergeCell ref="A22:E22"/>
    <mergeCell ref="F22:G22"/>
    <mergeCell ref="H22:I22"/>
    <mergeCell ref="J22:K22"/>
    <mergeCell ref="L22:M22"/>
    <mergeCell ref="A23:E23"/>
    <mergeCell ref="F23:G23"/>
    <mergeCell ref="H23:I23"/>
    <mergeCell ref="J23:K23"/>
    <mergeCell ref="L23:M23"/>
    <mergeCell ref="A24:E24"/>
    <mergeCell ref="F24:G24"/>
    <mergeCell ref="H24:I24"/>
    <mergeCell ref="J24:K24"/>
    <mergeCell ref="L24:M24"/>
    <mergeCell ref="A25:E25"/>
    <mergeCell ref="F25:G25"/>
    <mergeCell ref="H25:I25"/>
    <mergeCell ref="J25:K25"/>
    <mergeCell ref="L25:M25"/>
    <mergeCell ref="A26:E26"/>
    <mergeCell ref="F26:G26"/>
    <mergeCell ref="H26:I26"/>
    <mergeCell ref="J26:K26"/>
    <mergeCell ref="L26:M26"/>
    <mergeCell ref="A27:E27"/>
    <mergeCell ref="F27:G27"/>
    <mergeCell ref="H27:I27"/>
    <mergeCell ref="J27:K27"/>
    <mergeCell ref="L27:M27"/>
    <mergeCell ref="A28:E28"/>
    <mergeCell ref="F28:G28"/>
    <mergeCell ref="H28:I28"/>
    <mergeCell ref="J28:K28"/>
    <mergeCell ref="L28:M28"/>
    <mergeCell ref="A29:E29"/>
    <mergeCell ref="F29:G29"/>
    <mergeCell ref="H29:I29"/>
    <mergeCell ref="J29:K29"/>
    <mergeCell ref="L29:M29"/>
    <mergeCell ref="A30:E30"/>
    <mergeCell ref="F30:G30"/>
    <mergeCell ref="H30:I30"/>
    <mergeCell ref="J30:K30"/>
    <mergeCell ref="L30:M30"/>
    <mergeCell ref="A31:E31"/>
    <mergeCell ref="F31:G31"/>
    <mergeCell ref="H31:I31"/>
    <mergeCell ref="J31:K31"/>
    <mergeCell ref="L31:M31"/>
    <mergeCell ref="A32:E32"/>
    <mergeCell ref="F32:G32"/>
    <mergeCell ref="H32:I32"/>
    <mergeCell ref="J32:K32"/>
    <mergeCell ref="L32:M32"/>
    <mergeCell ref="A33:E33"/>
    <mergeCell ref="F33:G33"/>
    <mergeCell ref="H33:I33"/>
    <mergeCell ref="J33:K33"/>
    <mergeCell ref="L33:M33"/>
    <mergeCell ref="A34:E34"/>
    <mergeCell ref="F34:G34"/>
    <mergeCell ref="H34:I34"/>
    <mergeCell ref="J34:K34"/>
    <mergeCell ref="L34:M34"/>
    <mergeCell ref="A35:E35"/>
    <mergeCell ref="F35:G35"/>
    <mergeCell ref="H35:I35"/>
    <mergeCell ref="J35:K35"/>
    <mergeCell ref="L35:M35"/>
    <mergeCell ref="A36:E36"/>
    <mergeCell ref="F36:G36"/>
    <mergeCell ref="H36:I36"/>
    <mergeCell ref="J36:K36"/>
    <mergeCell ref="L36:M36"/>
    <mergeCell ref="A37:E37"/>
    <mergeCell ref="F37:G37"/>
    <mergeCell ref="H37:I37"/>
    <mergeCell ref="J37:K37"/>
    <mergeCell ref="L37:M37"/>
    <mergeCell ref="A40:E40"/>
    <mergeCell ref="F40:G40"/>
    <mergeCell ref="H40:M40"/>
    <mergeCell ref="A41:E41"/>
    <mergeCell ref="F41:G41"/>
    <mergeCell ref="H41:I41"/>
    <mergeCell ref="J41:K41"/>
    <mergeCell ref="L41:M41"/>
    <mergeCell ref="A38:E38"/>
    <mergeCell ref="F38:G38"/>
    <mergeCell ref="H38:I38"/>
    <mergeCell ref="J38:K38"/>
    <mergeCell ref="L38:M38"/>
    <mergeCell ref="A39:E39"/>
    <mergeCell ref="F39:G39"/>
    <mergeCell ref="H39:I39"/>
    <mergeCell ref="J39:K39"/>
    <mergeCell ref="L39:M39"/>
    <mergeCell ref="A42:E42"/>
    <mergeCell ref="F42:G42"/>
    <mergeCell ref="H42:I42"/>
    <mergeCell ref="J42:K42"/>
    <mergeCell ref="L42:M42"/>
    <mergeCell ref="A43:E43"/>
    <mergeCell ref="F43:G43"/>
    <mergeCell ref="H43:I43"/>
    <mergeCell ref="J43:K43"/>
    <mergeCell ref="L43:M43"/>
    <mergeCell ref="A46:E46"/>
    <mergeCell ref="F46:G46"/>
    <mergeCell ref="H46:M46"/>
    <mergeCell ref="A47:E47"/>
    <mergeCell ref="F47:G47"/>
    <mergeCell ref="H47:M47"/>
    <mergeCell ref="A44:E44"/>
    <mergeCell ref="F44:G44"/>
    <mergeCell ref="H44:I44"/>
    <mergeCell ref="J44:K44"/>
    <mergeCell ref="L44:M44"/>
    <mergeCell ref="A45:E45"/>
    <mergeCell ref="F45:G45"/>
    <mergeCell ref="H45:M45"/>
    <mergeCell ref="A50:E50"/>
    <mergeCell ref="F50:G50"/>
    <mergeCell ref="H50:M50"/>
    <mergeCell ref="A51:E51"/>
    <mergeCell ref="A60:N61"/>
    <mergeCell ref="A48:E48"/>
    <mergeCell ref="F48:G48"/>
    <mergeCell ref="H48:M48"/>
    <mergeCell ref="A49:E49"/>
    <mergeCell ref="F49:G49"/>
    <mergeCell ref="H49:M49"/>
  </mergeCells>
  <phoneticPr fontId="1"/>
  <dataValidations count="2">
    <dataValidation type="list" allowBlank="1" showInputMessage="1" showErrorMessage="1" sqref="S8:S14" xr:uid="{26DF0B2B-7C2F-4522-91F9-759B158469E7}">
      <formula1>$R$15:$R$23</formula1>
    </dataValidation>
    <dataValidation type="list" allowBlank="1" showInputMessage="1" showErrorMessage="1" sqref="D2:G2" xr:uid="{F9FD4A22-3915-4F7B-B729-15A01F84F908}">
      <formula1>"7時間以上8時間未満,8時間以上9時間未満"</formula1>
    </dataValidation>
  </dataValidations>
  <printOptions horizontalCentered="1"/>
  <pageMargins left="0.23622047244094491" right="0.23622047244094491" top="0.74803149606299213" bottom="0.74803149606299213" header="0.31496062992125984" footer="0.31496062992125984"/>
  <pageSetup paperSize="9" orientation="portrait" r:id="rId1"/>
  <rowBreaks count="3" manualBreakCount="3">
    <brk id="27" max="12" man="1"/>
    <brk id="55" max="12" man="1"/>
    <brk id="56" max="12" man="1"/>
  </rowBreaks>
  <colBreaks count="1" manualBreakCount="1">
    <brk id="15" min="1" max="59" man="1"/>
  </colBreaks>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5</xdr:col>
                    <xdr:colOff>409575</xdr:colOff>
                    <xdr:row>17</xdr:row>
                    <xdr:rowOff>0</xdr:rowOff>
                  </from>
                  <to>
                    <xdr:col>6</xdr:col>
                    <xdr:colOff>209550</xdr:colOff>
                    <xdr:row>17</xdr:row>
                    <xdr:rowOff>361950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5</xdr:col>
                    <xdr:colOff>409575</xdr:colOff>
                    <xdr:row>18</xdr:row>
                    <xdr:rowOff>0</xdr:rowOff>
                  </from>
                  <to>
                    <xdr:col>6</xdr:col>
                    <xdr:colOff>209550</xdr:colOff>
                    <xdr:row>18</xdr:row>
                    <xdr:rowOff>361950</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5</xdr:col>
                    <xdr:colOff>409575</xdr:colOff>
                    <xdr:row>19</xdr:row>
                    <xdr:rowOff>0</xdr:rowOff>
                  </from>
                  <to>
                    <xdr:col>6</xdr:col>
                    <xdr:colOff>209550</xdr:colOff>
                    <xdr:row>19</xdr:row>
                    <xdr:rowOff>361950</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5</xdr:col>
                    <xdr:colOff>409575</xdr:colOff>
                    <xdr:row>20</xdr:row>
                    <xdr:rowOff>0</xdr:rowOff>
                  </from>
                  <to>
                    <xdr:col>6</xdr:col>
                    <xdr:colOff>209550</xdr:colOff>
                    <xdr:row>20</xdr:row>
                    <xdr:rowOff>361950</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5</xdr:col>
                    <xdr:colOff>409575</xdr:colOff>
                    <xdr:row>21</xdr:row>
                    <xdr:rowOff>0</xdr:rowOff>
                  </from>
                  <to>
                    <xdr:col>6</xdr:col>
                    <xdr:colOff>209550</xdr:colOff>
                    <xdr:row>21</xdr:row>
                    <xdr:rowOff>361950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5</xdr:col>
                    <xdr:colOff>409575</xdr:colOff>
                    <xdr:row>22</xdr:row>
                    <xdr:rowOff>0</xdr:rowOff>
                  </from>
                  <to>
                    <xdr:col>6</xdr:col>
                    <xdr:colOff>209550</xdr:colOff>
                    <xdr:row>22</xdr:row>
                    <xdr:rowOff>361950</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5</xdr:col>
                    <xdr:colOff>409575</xdr:colOff>
                    <xdr:row>24</xdr:row>
                    <xdr:rowOff>0</xdr:rowOff>
                  </from>
                  <to>
                    <xdr:col>6</xdr:col>
                    <xdr:colOff>209550</xdr:colOff>
                    <xdr:row>24</xdr:row>
                    <xdr:rowOff>361950</xdr:rowOff>
                  </to>
                </anchor>
              </controlPr>
            </control>
          </mc:Choice>
        </mc:AlternateContent>
        <mc:AlternateContent xmlns:mc="http://schemas.openxmlformats.org/markup-compatibility/2006">
          <mc:Choice Requires="x14">
            <control shapeId="3080" r:id="rId11" name="Check Box 8">
              <controlPr defaultSize="0" autoFill="0" autoLine="0" autoPict="0">
                <anchor moveWithCells="1">
                  <from>
                    <xdr:col>5</xdr:col>
                    <xdr:colOff>409575</xdr:colOff>
                    <xdr:row>25</xdr:row>
                    <xdr:rowOff>0</xdr:rowOff>
                  </from>
                  <to>
                    <xdr:col>6</xdr:col>
                    <xdr:colOff>209550</xdr:colOff>
                    <xdr:row>25</xdr:row>
                    <xdr:rowOff>361950</xdr:rowOff>
                  </to>
                </anchor>
              </controlPr>
            </control>
          </mc:Choice>
        </mc:AlternateContent>
        <mc:AlternateContent xmlns:mc="http://schemas.openxmlformats.org/markup-compatibility/2006">
          <mc:Choice Requires="x14">
            <control shapeId="3081" r:id="rId12" name="Check Box 9">
              <controlPr defaultSize="0" autoFill="0" autoLine="0" autoPict="0">
                <anchor moveWithCells="1">
                  <from>
                    <xdr:col>5</xdr:col>
                    <xdr:colOff>409575</xdr:colOff>
                    <xdr:row>26</xdr:row>
                    <xdr:rowOff>0</xdr:rowOff>
                  </from>
                  <to>
                    <xdr:col>6</xdr:col>
                    <xdr:colOff>209550</xdr:colOff>
                    <xdr:row>26</xdr:row>
                    <xdr:rowOff>361950</xdr:rowOff>
                  </to>
                </anchor>
              </controlPr>
            </control>
          </mc:Choice>
        </mc:AlternateContent>
        <mc:AlternateContent xmlns:mc="http://schemas.openxmlformats.org/markup-compatibility/2006">
          <mc:Choice Requires="x14">
            <control shapeId="3082" r:id="rId13" name="Check Box 10">
              <controlPr defaultSize="0" autoFill="0" autoLine="0" autoPict="0">
                <anchor moveWithCells="1">
                  <from>
                    <xdr:col>5</xdr:col>
                    <xdr:colOff>409575</xdr:colOff>
                    <xdr:row>27</xdr:row>
                    <xdr:rowOff>0</xdr:rowOff>
                  </from>
                  <to>
                    <xdr:col>6</xdr:col>
                    <xdr:colOff>209550</xdr:colOff>
                    <xdr:row>27</xdr:row>
                    <xdr:rowOff>361950</xdr:rowOff>
                  </to>
                </anchor>
              </controlPr>
            </control>
          </mc:Choice>
        </mc:AlternateContent>
        <mc:AlternateContent xmlns:mc="http://schemas.openxmlformats.org/markup-compatibility/2006">
          <mc:Choice Requires="x14">
            <control shapeId="3083" r:id="rId14" name="Check Box 11">
              <controlPr defaultSize="0" autoFill="0" autoLine="0" autoPict="0">
                <anchor moveWithCells="1">
                  <from>
                    <xdr:col>5</xdr:col>
                    <xdr:colOff>409575</xdr:colOff>
                    <xdr:row>28</xdr:row>
                    <xdr:rowOff>0</xdr:rowOff>
                  </from>
                  <to>
                    <xdr:col>6</xdr:col>
                    <xdr:colOff>209550</xdr:colOff>
                    <xdr:row>28</xdr:row>
                    <xdr:rowOff>361950</xdr:rowOff>
                  </to>
                </anchor>
              </controlPr>
            </control>
          </mc:Choice>
        </mc:AlternateContent>
        <mc:AlternateContent xmlns:mc="http://schemas.openxmlformats.org/markup-compatibility/2006">
          <mc:Choice Requires="x14">
            <control shapeId="3084" r:id="rId15" name="Check Box 12">
              <controlPr defaultSize="0" autoFill="0" autoLine="0" autoPict="0">
                <anchor moveWithCells="1">
                  <from>
                    <xdr:col>5</xdr:col>
                    <xdr:colOff>409575</xdr:colOff>
                    <xdr:row>29</xdr:row>
                    <xdr:rowOff>0</xdr:rowOff>
                  </from>
                  <to>
                    <xdr:col>6</xdr:col>
                    <xdr:colOff>209550</xdr:colOff>
                    <xdr:row>29</xdr:row>
                    <xdr:rowOff>361950</xdr:rowOff>
                  </to>
                </anchor>
              </controlPr>
            </control>
          </mc:Choice>
        </mc:AlternateContent>
        <mc:AlternateContent xmlns:mc="http://schemas.openxmlformats.org/markup-compatibility/2006">
          <mc:Choice Requires="x14">
            <control shapeId="3085" r:id="rId16" name="Check Box 13">
              <controlPr defaultSize="0" autoFill="0" autoLine="0" autoPict="0">
                <anchor moveWithCells="1">
                  <from>
                    <xdr:col>5</xdr:col>
                    <xdr:colOff>409575</xdr:colOff>
                    <xdr:row>30</xdr:row>
                    <xdr:rowOff>0</xdr:rowOff>
                  </from>
                  <to>
                    <xdr:col>6</xdr:col>
                    <xdr:colOff>209550</xdr:colOff>
                    <xdr:row>30</xdr:row>
                    <xdr:rowOff>361950</xdr:rowOff>
                  </to>
                </anchor>
              </controlPr>
            </control>
          </mc:Choice>
        </mc:AlternateContent>
        <mc:AlternateContent xmlns:mc="http://schemas.openxmlformats.org/markup-compatibility/2006">
          <mc:Choice Requires="x14">
            <control shapeId="3086" r:id="rId17" name="Check Box 14">
              <controlPr defaultSize="0" autoFill="0" autoLine="0" autoPict="0">
                <anchor moveWithCells="1">
                  <from>
                    <xdr:col>5</xdr:col>
                    <xdr:colOff>409575</xdr:colOff>
                    <xdr:row>31</xdr:row>
                    <xdr:rowOff>0</xdr:rowOff>
                  </from>
                  <to>
                    <xdr:col>6</xdr:col>
                    <xdr:colOff>209550</xdr:colOff>
                    <xdr:row>31</xdr:row>
                    <xdr:rowOff>361950</xdr:rowOff>
                  </to>
                </anchor>
              </controlPr>
            </control>
          </mc:Choice>
        </mc:AlternateContent>
        <mc:AlternateContent xmlns:mc="http://schemas.openxmlformats.org/markup-compatibility/2006">
          <mc:Choice Requires="x14">
            <control shapeId="3087" r:id="rId18" name="Check Box 15">
              <controlPr defaultSize="0" autoFill="0" autoLine="0" autoPict="0">
                <anchor moveWithCells="1">
                  <from>
                    <xdr:col>5</xdr:col>
                    <xdr:colOff>409575</xdr:colOff>
                    <xdr:row>32</xdr:row>
                    <xdr:rowOff>0</xdr:rowOff>
                  </from>
                  <to>
                    <xdr:col>6</xdr:col>
                    <xdr:colOff>209550</xdr:colOff>
                    <xdr:row>32</xdr:row>
                    <xdr:rowOff>361950</xdr:rowOff>
                  </to>
                </anchor>
              </controlPr>
            </control>
          </mc:Choice>
        </mc:AlternateContent>
        <mc:AlternateContent xmlns:mc="http://schemas.openxmlformats.org/markup-compatibility/2006">
          <mc:Choice Requires="x14">
            <control shapeId="3088" r:id="rId19" name="Check Box 16">
              <controlPr defaultSize="0" autoFill="0" autoLine="0" autoPict="0">
                <anchor moveWithCells="1">
                  <from>
                    <xdr:col>5</xdr:col>
                    <xdr:colOff>409575</xdr:colOff>
                    <xdr:row>33</xdr:row>
                    <xdr:rowOff>0</xdr:rowOff>
                  </from>
                  <to>
                    <xdr:col>6</xdr:col>
                    <xdr:colOff>209550</xdr:colOff>
                    <xdr:row>33</xdr:row>
                    <xdr:rowOff>361950</xdr:rowOff>
                  </to>
                </anchor>
              </controlPr>
            </control>
          </mc:Choice>
        </mc:AlternateContent>
        <mc:AlternateContent xmlns:mc="http://schemas.openxmlformats.org/markup-compatibility/2006">
          <mc:Choice Requires="x14">
            <control shapeId="3089" r:id="rId20" name="Check Box 17">
              <controlPr defaultSize="0" autoFill="0" autoLine="0" autoPict="0">
                <anchor moveWithCells="1">
                  <from>
                    <xdr:col>5</xdr:col>
                    <xdr:colOff>409575</xdr:colOff>
                    <xdr:row>34</xdr:row>
                    <xdr:rowOff>0</xdr:rowOff>
                  </from>
                  <to>
                    <xdr:col>6</xdr:col>
                    <xdr:colOff>209550</xdr:colOff>
                    <xdr:row>34</xdr:row>
                    <xdr:rowOff>361950</xdr:rowOff>
                  </to>
                </anchor>
              </controlPr>
            </control>
          </mc:Choice>
        </mc:AlternateContent>
        <mc:AlternateContent xmlns:mc="http://schemas.openxmlformats.org/markup-compatibility/2006">
          <mc:Choice Requires="x14">
            <control shapeId="3090" r:id="rId21" name="Check Box 18">
              <controlPr defaultSize="0" autoFill="0" autoLine="0" autoPict="0">
                <anchor moveWithCells="1">
                  <from>
                    <xdr:col>5</xdr:col>
                    <xdr:colOff>409575</xdr:colOff>
                    <xdr:row>35</xdr:row>
                    <xdr:rowOff>0</xdr:rowOff>
                  </from>
                  <to>
                    <xdr:col>6</xdr:col>
                    <xdr:colOff>209550</xdr:colOff>
                    <xdr:row>35</xdr:row>
                    <xdr:rowOff>361950</xdr:rowOff>
                  </to>
                </anchor>
              </controlPr>
            </control>
          </mc:Choice>
        </mc:AlternateContent>
        <mc:AlternateContent xmlns:mc="http://schemas.openxmlformats.org/markup-compatibility/2006">
          <mc:Choice Requires="x14">
            <control shapeId="3091" r:id="rId22" name="Check Box 19">
              <controlPr defaultSize="0" autoFill="0" autoLine="0" autoPict="0">
                <anchor moveWithCells="1">
                  <from>
                    <xdr:col>5</xdr:col>
                    <xdr:colOff>409575</xdr:colOff>
                    <xdr:row>36</xdr:row>
                    <xdr:rowOff>0</xdr:rowOff>
                  </from>
                  <to>
                    <xdr:col>6</xdr:col>
                    <xdr:colOff>209550</xdr:colOff>
                    <xdr:row>36</xdr:row>
                    <xdr:rowOff>361950</xdr:rowOff>
                  </to>
                </anchor>
              </controlPr>
            </control>
          </mc:Choice>
        </mc:AlternateContent>
        <mc:AlternateContent xmlns:mc="http://schemas.openxmlformats.org/markup-compatibility/2006">
          <mc:Choice Requires="x14">
            <control shapeId="3092" r:id="rId23" name="Check Box 20">
              <controlPr defaultSize="0" autoFill="0" autoLine="0" autoPict="0">
                <anchor moveWithCells="1">
                  <from>
                    <xdr:col>5</xdr:col>
                    <xdr:colOff>409575</xdr:colOff>
                    <xdr:row>37</xdr:row>
                    <xdr:rowOff>0</xdr:rowOff>
                  </from>
                  <to>
                    <xdr:col>6</xdr:col>
                    <xdr:colOff>209550</xdr:colOff>
                    <xdr:row>37</xdr:row>
                    <xdr:rowOff>361950</xdr:rowOff>
                  </to>
                </anchor>
              </controlPr>
            </control>
          </mc:Choice>
        </mc:AlternateContent>
        <mc:AlternateContent xmlns:mc="http://schemas.openxmlformats.org/markup-compatibility/2006">
          <mc:Choice Requires="x14">
            <control shapeId="3093" r:id="rId24" name="Check Box 21">
              <controlPr defaultSize="0" autoFill="0" autoLine="0" autoPict="0">
                <anchor moveWithCells="1">
                  <from>
                    <xdr:col>5</xdr:col>
                    <xdr:colOff>409575</xdr:colOff>
                    <xdr:row>38</xdr:row>
                    <xdr:rowOff>0</xdr:rowOff>
                  </from>
                  <to>
                    <xdr:col>6</xdr:col>
                    <xdr:colOff>209550</xdr:colOff>
                    <xdr:row>38</xdr:row>
                    <xdr:rowOff>361950</xdr:rowOff>
                  </to>
                </anchor>
              </controlPr>
            </control>
          </mc:Choice>
        </mc:AlternateContent>
        <mc:AlternateContent xmlns:mc="http://schemas.openxmlformats.org/markup-compatibility/2006">
          <mc:Choice Requires="x14">
            <control shapeId="3094" r:id="rId25" name="Check Box 22">
              <controlPr defaultSize="0" autoFill="0" autoLine="0" autoPict="0">
                <anchor moveWithCells="1">
                  <from>
                    <xdr:col>5</xdr:col>
                    <xdr:colOff>409575</xdr:colOff>
                    <xdr:row>39</xdr:row>
                    <xdr:rowOff>0</xdr:rowOff>
                  </from>
                  <to>
                    <xdr:col>6</xdr:col>
                    <xdr:colOff>209550</xdr:colOff>
                    <xdr:row>39</xdr:row>
                    <xdr:rowOff>361950</xdr:rowOff>
                  </to>
                </anchor>
              </controlPr>
            </control>
          </mc:Choice>
        </mc:AlternateContent>
        <mc:AlternateContent xmlns:mc="http://schemas.openxmlformats.org/markup-compatibility/2006">
          <mc:Choice Requires="x14">
            <control shapeId="3095" r:id="rId26" name="Check Box 23">
              <controlPr defaultSize="0" autoFill="0" autoLine="0" autoPict="0">
                <anchor moveWithCells="1">
                  <from>
                    <xdr:col>5</xdr:col>
                    <xdr:colOff>409575</xdr:colOff>
                    <xdr:row>40</xdr:row>
                    <xdr:rowOff>0</xdr:rowOff>
                  </from>
                  <to>
                    <xdr:col>6</xdr:col>
                    <xdr:colOff>209550</xdr:colOff>
                    <xdr:row>40</xdr:row>
                    <xdr:rowOff>361950</xdr:rowOff>
                  </to>
                </anchor>
              </controlPr>
            </control>
          </mc:Choice>
        </mc:AlternateContent>
        <mc:AlternateContent xmlns:mc="http://schemas.openxmlformats.org/markup-compatibility/2006">
          <mc:Choice Requires="x14">
            <control shapeId="3096" r:id="rId27" name="Check Box 24">
              <controlPr defaultSize="0" autoFill="0" autoLine="0" autoPict="0">
                <anchor moveWithCells="1">
                  <from>
                    <xdr:col>5</xdr:col>
                    <xdr:colOff>409575</xdr:colOff>
                    <xdr:row>41</xdr:row>
                    <xdr:rowOff>0</xdr:rowOff>
                  </from>
                  <to>
                    <xdr:col>6</xdr:col>
                    <xdr:colOff>209550</xdr:colOff>
                    <xdr:row>41</xdr:row>
                    <xdr:rowOff>361950</xdr:rowOff>
                  </to>
                </anchor>
              </controlPr>
            </control>
          </mc:Choice>
        </mc:AlternateContent>
        <mc:AlternateContent xmlns:mc="http://schemas.openxmlformats.org/markup-compatibility/2006">
          <mc:Choice Requires="x14">
            <control shapeId="3097" r:id="rId28" name="Check Box 25">
              <controlPr defaultSize="0" autoFill="0" autoLine="0" autoPict="0">
                <anchor moveWithCells="1">
                  <from>
                    <xdr:col>5</xdr:col>
                    <xdr:colOff>409575</xdr:colOff>
                    <xdr:row>42</xdr:row>
                    <xdr:rowOff>0</xdr:rowOff>
                  </from>
                  <to>
                    <xdr:col>6</xdr:col>
                    <xdr:colOff>209550</xdr:colOff>
                    <xdr:row>42</xdr:row>
                    <xdr:rowOff>361950</xdr:rowOff>
                  </to>
                </anchor>
              </controlPr>
            </control>
          </mc:Choice>
        </mc:AlternateContent>
        <mc:AlternateContent xmlns:mc="http://schemas.openxmlformats.org/markup-compatibility/2006">
          <mc:Choice Requires="x14">
            <control shapeId="3098" r:id="rId29" name="Check Box 26">
              <controlPr defaultSize="0" autoFill="0" autoLine="0" autoPict="0">
                <anchor moveWithCells="1">
                  <from>
                    <xdr:col>5</xdr:col>
                    <xdr:colOff>409575</xdr:colOff>
                    <xdr:row>43</xdr:row>
                    <xdr:rowOff>0</xdr:rowOff>
                  </from>
                  <to>
                    <xdr:col>6</xdr:col>
                    <xdr:colOff>209550</xdr:colOff>
                    <xdr:row>43</xdr:row>
                    <xdr:rowOff>361950</xdr:rowOff>
                  </to>
                </anchor>
              </controlPr>
            </control>
          </mc:Choice>
        </mc:AlternateContent>
        <mc:AlternateContent xmlns:mc="http://schemas.openxmlformats.org/markup-compatibility/2006">
          <mc:Choice Requires="x14">
            <control shapeId="3099" r:id="rId30" name="Check Box 27">
              <controlPr defaultSize="0" autoFill="0" autoLine="0" autoPict="0">
                <anchor moveWithCells="1">
                  <from>
                    <xdr:col>5</xdr:col>
                    <xdr:colOff>409575</xdr:colOff>
                    <xdr:row>44</xdr:row>
                    <xdr:rowOff>0</xdr:rowOff>
                  </from>
                  <to>
                    <xdr:col>6</xdr:col>
                    <xdr:colOff>209550</xdr:colOff>
                    <xdr:row>44</xdr:row>
                    <xdr:rowOff>361950</xdr:rowOff>
                  </to>
                </anchor>
              </controlPr>
            </control>
          </mc:Choice>
        </mc:AlternateContent>
        <mc:AlternateContent xmlns:mc="http://schemas.openxmlformats.org/markup-compatibility/2006">
          <mc:Choice Requires="x14">
            <control shapeId="3100" r:id="rId31" name="Check Box 28">
              <controlPr defaultSize="0" autoFill="0" autoLine="0" autoPict="0">
                <anchor moveWithCells="1">
                  <from>
                    <xdr:col>5</xdr:col>
                    <xdr:colOff>409575</xdr:colOff>
                    <xdr:row>45</xdr:row>
                    <xdr:rowOff>0</xdr:rowOff>
                  </from>
                  <to>
                    <xdr:col>6</xdr:col>
                    <xdr:colOff>209550</xdr:colOff>
                    <xdr:row>45</xdr:row>
                    <xdr:rowOff>361950</xdr:rowOff>
                  </to>
                </anchor>
              </controlPr>
            </control>
          </mc:Choice>
        </mc:AlternateContent>
        <mc:AlternateContent xmlns:mc="http://schemas.openxmlformats.org/markup-compatibility/2006">
          <mc:Choice Requires="x14">
            <control shapeId="3101" r:id="rId32" name="Check Box 29">
              <controlPr defaultSize="0" autoFill="0" autoLine="0" autoPict="0">
                <anchor moveWithCells="1">
                  <from>
                    <xdr:col>5</xdr:col>
                    <xdr:colOff>409575</xdr:colOff>
                    <xdr:row>46</xdr:row>
                    <xdr:rowOff>0</xdr:rowOff>
                  </from>
                  <to>
                    <xdr:col>6</xdr:col>
                    <xdr:colOff>209550</xdr:colOff>
                    <xdr:row>46</xdr:row>
                    <xdr:rowOff>361950</xdr:rowOff>
                  </to>
                </anchor>
              </controlPr>
            </control>
          </mc:Choice>
        </mc:AlternateContent>
        <mc:AlternateContent xmlns:mc="http://schemas.openxmlformats.org/markup-compatibility/2006">
          <mc:Choice Requires="x14">
            <control shapeId="3102" r:id="rId33" name="Check Box 30">
              <controlPr defaultSize="0" autoFill="0" autoLine="0" autoPict="0">
                <anchor moveWithCells="1">
                  <from>
                    <xdr:col>5</xdr:col>
                    <xdr:colOff>409575</xdr:colOff>
                    <xdr:row>47</xdr:row>
                    <xdr:rowOff>0</xdr:rowOff>
                  </from>
                  <to>
                    <xdr:col>6</xdr:col>
                    <xdr:colOff>209550</xdr:colOff>
                    <xdr:row>47</xdr:row>
                    <xdr:rowOff>361950</xdr:rowOff>
                  </to>
                </anchor>
              </controlPr>
            </control>
          </mc:Choice>
        </mc:AlternateContent>
        <mc:AlternateContent xmlns:mc="http://schemas.openxmlformats.org/markup-compatibility/2006">
          <mc:Choice Requires="x14">
            <control shapeId="3103" r:id="rId34" name="Check Box 31">
              <controlPr defaultSize="0" autoFill="0" autoLine="0" autoPict="0">
                <anchor moveWithCells="1">
                  <from>
                    <xdr:col>5</xdr:col>
                    <xdr:colOff>409575</xdr:colOff>
                    <xdr:row>48</xdr:row>
                    <xdr:rowOff>0</xdr:rowOff>
                  </from>
                  <to>
                    <xdr:col>6</xdr:col>
                    <xdr:colOff>209550</xdr:colOff>
                    <xdr:row>48</xdr:row>
                    <xdr:rowOff>361950</xdr:rowOff>
                  </to>
                </anchor>
              </controlPr>
            </control>
          </mc:Choice>
        </mc:AlternateContent>
        <mc:AlternateContent xmlns:mc="http://schemas.openxmlformats.org/markup-compatibility/2006">
          <mc:Choice Requires="x14">
            <control shapeId="3104" r:id="rId35" name="Check Box 32">
              <controlPr defaultSize="0" autoFill="0" autoLine="0" autoPict="0">
                <anchor moveWithCells="1">
                  <from>
                    <xdr:col>5</xdr:col>
                    <xdr:colOff>409575</xdr:colOff>
                    <xdr:row>49</xdr:row>
                    <xdr:rowOff>0</xdr:rowOff>
                  </from>
                  <to>
                    <xdr:col>6</xdr:col>
                    <xdr:colOff>209550</xdr:colOff>
                    <xdr:row>49</xdr:row>
                    <xdr:rowOff>361950</xdr:rowOff>
                  </to>
                </anchor>
              </controlPr>
            </control>
          </mc:Choice>
        </mc:AlternateContent>
        <mc:AlternateContent xmlns:mc="http://schemas.openxmlformats.org/markup-compatibility/2006">
          <mc:Choice Requires="x14">
            <control shapeId="3105" r:id="rId36" name="Check Box 33">
              <controlPr defaultSize="0" autoFill="0" autoLine="0" autoPict="0">
                <anchor moveWithCells="1">
                  <from>
                    <xdr:col>5</xdr:col>
                    <xdr:colOff>409575</xdr:colOff>
                    <xdr:row>23</xdr:row>
                    <xdr:rowOff>0</xdr:rowOff>
                  </from>
                  <to>
                    <xdr:col>6</xdr:col>
                    <xdr:colOff>209550</xdr:colOff>
                    <xdr:row>23</xdr:row>
                    <xdr:rowOff>361950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C763B-3522-4E23-A7BE-31033AFEF8A8}">
  <dimension ref="A2:D53"/>
  <sheetViews>
    <sheetView showGridLines="0" tabSelected="1" view="pageBreakPreview" zoomScaleNormal="100" zoomScaleSheetLayoutView="100" workbookViewId="0">
      <selection activeCell="A50" sqref="A50"/>
    </sheetView>
  </sheetViews>
  <sheetFormatPr defaultRowHeight="18.75"/>
  <cols>
    <col min="1" max="1" width="45.25" bestFit="1" customWidth="1"/>
    <col min="2" max="3" width="63.375" bestFit="1" customWidth="1"/>
    <col min="4" max="4" width="19.5" bestFit="1" customWidth="1"/>
  </cols>
  <sheetData>
    <row r="2" spans="1:4" ht="24">
      <c r="B2" s="97" t="s">
        <v>385</v>
      </c>
      <c r="C2" s="97" t="s">
        <v>140</v>
      </c>
      <c r="D2" s="32"/>
    </row>
    <row r="3" spans="1:4" ht="24.95" customHeight="1">
      <c r="A3" s="98" t="s">
        <v>147</v>
      </c>
      <c r="B3" s="99"/>
      <c r="C3" s="99">
        <v>1234567891</v>
      </c>
    </row>
    <row r="4" spans="1:4" ht="24.95" customHeight="1">
      <c r="A4" s="265" t="s">
        <v>136</v>
      </c>
      <c r="B4" s="265"/>
      <c r="C4" s="265"/>
    </row>
    <row r="5" spans="1:4" ht="20.100000000000001" customHeight="1">
      <c r="A5" s="102" t="s">
        <v>125</v>
      </c>
      <c r="B5" s="100"/>
      <c r="C5" s="100" t="s">
        <v>141</v>
      </c>
    </row>
    <row r="6" spans="1:4" ht="20.100000000000001" customHeight="1">
      <c r="A6" s="103" t="s">
        <v>126</v>
      </c>
      <c r="B6" s="100"/>
      <c r="C6" s="100" t="s">
        <v>142</v>
      </c>
    </row>
    <row r="7" spans="1:4" ht="20.100000000000001" customHeight="1">
      <c r="A7" s="103" t="s">
        <v>127</v>
      </c>
      <c r="B7" s="100"/>
      <c r="C7" s="100" t="s">
        <v>143</v>
      </c>
    </row>
    <row r="8" spans="1:4" ht="20.100000000000001" customHeight="1">
      <c r="A8" s="103" t="s">
        <v>128</v>
      </c>
      <c r="B8" s="100"/>
      <c r="C8" s="100" t="s">
        <v>145</v>
      </c>
    </row>
    <row r="9" spans="1:4" ht="20.100000000000001" customHeight="1">
      <c r="A9" s="103" t="s">
        <v>129</v>
      </c>
      <c r="B9" s="101"/>
      <c r="C9" s="101">
        <v>43883</v>
      </c>
    </row>
    <row r="10" spans="1:4" ht="24.95" customHeight="1">
      <c r="A10" s="266" t="s">
        <v>137</v>
      </c>
      <c r="B10" s="267"/>
      <c r="C10" s="268"/>
    </row>
    <row r="11" spans="1:4" ht="20.100000000000001" customHeight="1">
      <c r="A11" s="103" t="s">
        <v>130</v>
      </c>
      <c r="B11" s="100"/>
      <c r="C11" s="100" t="s">
        <v>138</v>
      </c>
    </row>
    <row r="12" spans="1:4" ht="20.100000000000001" customHeight="1">
      <c r="A12" s="103" t="s">
        <v>131</v>
      </c>
      <c r="B12" s="100"/>
      <c r="C12" s="100" t="s">
        <v>144</v>
      </c>
    </row>
    <row r="13" spans="1:4" ht="20.100000000000001" customHeight="1">
      <c r="A13" s="103" t="s">
        <v>132</v>
      </c>
      <c r="B13" s="100"/>
      <c r="C13" s="100" t="s">
        <v>142</v>
      </c>
    </row>
    <row r="14" spans="1:4" ht="20.100000000000001" customHeight="1">
      <c r="A14" s="103" t="s">
        <v>127</v>
      </c>
      <c r="B14" s="100"/>
      <c r="C14" s="100" t="s">
        <v>143</v>
      </c>
    </row>
    <row r="15" spans="1:4" ht="20.100000000000001" customHeight="1">
      <c r="A15" s="103" t="s">
        <v>133</v>
      </c>
      <c r="B15" s="100"/>
      <c r="C15" s="100" t="s">
        <v>146</v>
      </c>
    </row>
    <row r="16" spans="1:4" ht="20.100000000000001" customHeight="1">
      <c r="A16" s="103" t="s">
        <v>134</v>
      </c>
      <c r="B16" s="162"/>
      <c r="C16" s="101">
        <v>44958</v>
      </c>
    </row>
    <row r="17" spans="1:3" ht="20.100000000000001" customHeight="1">
      <c r="A17" s="103" t="s">
        <v>135</v>
      </c>
      <c r="B17" s="100"/>
      <c r="C17" s="100" t="s">
        <v>139</v>
      </c>
    </row>
    <row r="18" spans="1:3" ht="20.100000000000001" customHeight="1">
      <c r="A18" s="103" t="s">
        <v>567</v>
      </c>
      <c r="B18" s="100"/>
      <c r="C18" s="100" t="s">
        <v>568</v>
      </c>
    </row>
    <row r="19" spans="1:3" ht="20.100000000000001" customHeight="1">
      <c r="A19" s="103" t="s">
        <v>157</v>
      </c>
      <c r="B19" s="100"/>
      <c r="C19" s="100" t="s">
        <v>158</v>
      </c>
    </row>
    <row r="20" spans="1:3" ht="20.100000000000001" customHeight="1">
      <c r="A20" s="100" t="s">
        <v>8</v>
      </c>
      <c r="B20" s="100"/>
      <c r="C20" s="100" t="s">
        <v>167</v>
      </c>
    </row>
    <row r="21" spans="1:3" ht="20.100000000000001" customHeight="1">
      <c r="A21" s="103" t="s">
        <v>162</v>
      </c>
      <c r="B21" s="100"/>
      <c r="C21" s="100" t="s">
        <v>168</v>
      </c>
    </row>
    <row r="22" spans="1:3" ht="20.100000000000001" customHeight="1">
      <c r="A22" s="103" t="s">
        <v>164</v>
      </c>
      <c r="B22" s="100"/>
      <c r="C22" s="100" t="s">
        <v>169</v>
      </c>
    </row>
    <row r="23" spans="1:3" ht="20.100000000000001" customHeight="1">
      <c r="A23" s="103" t="s">
        <v>166</v>
      </c>
      <c r="B23" s="100"/>
      <c r="C23" s="100" t="s">
        <v>170</v>
      </c>
    </row>
    <row r="24" spans="1:3" ht="20.100000000000001" customHeight="1">
      <c r="A24" s="103" t="s">
        <v>173</v>
      </c>
      <c r="B24" s="100"/>
      <c r="C24" s="100" t="s">
        <v>146</v>
      </c>
    </row>
    <row r="25" spans="1:3" ht="20.100000000000001" customHeight="1">
      <c r="A25" s="103" t="s">
        <v>192</v>
      </c>
      <c r="B25" s="100"/>
      <c r="C25" s="100" t="s">
        <v>146</v>
      </c>
    </row>
    <row r="26" spans="1:3" ht="24.95" customHeight="1">
      <c r="A26" s="267" t="s">
        <v>176</v>
      </c>
      <c r="B26" s="267"/>
      <c r="C26" s="267"/>
    </row>
    <row r="27" spans="1:3" ht="20.100000000000001" customHeight="1">
      <c r="A27" s="103" t="s">
        <v>177</v>
      </c>
      <c r="B27" s="142"/>
      <c r="C27" s="99" t="s">
        <v>182</v>
      </c>
    </row>
    <row r="28" spans="1:3" ht="20.100000000000001" customHeight="1">
      <c r="A28" s="103" t="s">
        <v>178</v>
      </c>
      <c r="B28" s="99"/>
      <c r="C28" s="99" t="s">
        <v>183</v>
      </c>
    </row>
    <row r="29" spans="1:3" ht="20.100000000000001" customHeight="1">
      <c r="A29" s="103" t="s">
        <v>179</v>
      </c>
      <c r="B29" s="99"/>
      <c r="C29" s="100" t="s">
        <v>143</v>
      </c>
    </row>
    <row r="30" spans="1:3" ht="20.100000000000001" customHeight="1">
      <c r="A30" s="103" t="s">
        <v>180</v>
      </c>
      <c r="B30" s="99"/>
      <c r="C30" s="99" t="s">
        <v>184</v>
      </c>
    </row>
    <row r="31" spans="1:3" ht="20.100000000000001" customHeight="1">
      <c r="A31" s="103" t="s">
        <v>181</v>
      </c>
      <c r="B31" s="99"/>
      <c r="C31" s="99" t="s">
        <v>185</v>
      </c>
    </row>
    <row r="32" spans="1:3" ht="20.100000000000001" customHeight="1">
      <c r="A32" s="104" t="s">
        <v>189</v>
      </c>
      <c r="B32" s="99"/>
      <c r="C32" s="99" t="s">
        <v>190</v>
      </c>
    </row>
    <row r="33" spans="1:3" ht="20.100000000000001" customHeight="1">
      <c r="A33" s="103" t="s">
        <v>178</v>
      </c>
      <c r="B33" s="99"/>
      <c r="C33" s="99" t="s">
        <v>183</v>
      </c>
    </row>
    <row r="34" spans="1:3" ht="20.100000000000001" customHeight="1">
      <c r="A34" s="103" t="s">
        <v>179</v>
      </c>
      <c r="B34" s="99"/>
      <c r="C34" s="100" t="s">
        <v>143</v>
      </c>
    </row>
    <row r="35" spans="1:3" ht="20.100000000000001" customHeight="1">
      <c r="A35" s="103" t="s">
        <v>180</v>
      </c>
      <c r="B35" s="99"/>
      <c r="C35" s="99" t="s">
        <v>187</v>
      </c>
    </row>
    <row r="36" spans="1:3" ht="20.100000000000001" customHeight="1">
      <c r="A36" s="103" t="s">
        <v>181</v>
      </c>
      <c r="B36" s="99"/>
      <c r="C36" s="99" t="s">
        <v>185</v>
      </c>
    </row>
    <row r="37" spans="1:3" ht="20.100000000000001" customHeight="1">
      <c r="A37" s="104" t="s">
        <v>186</v>
      </c>
      <c r="B37" s="99"/>
      <c r="C37" s="99" t="s">
        <v>188</v>
      </c>
    </row>
    <row r="38" spans="1:3" ht="20.100000000000001" customHeight="1">
      <c r="A38" s="103" t="s">
        <v>178</v>
      </c>
      <c r="B38" s="99"/>
      <c r="C38" s="99" t="s">
        <v>183</v>
      </c>
    </row>
    <row r="39" spans="1:3" ht="20.100000000000001" customHeight="1">
      <c r="A39" s="103" t="s">
        <v>179</v>
      </c>
      <c r="B39" s="99"/>
      <c r="C39" s="100" t="s">
        <v>143</v>
      </c>
    </row>
    <row r="40" spans="1:3" ht="20.100000000000001" customHeight="1">
      <c r="A40" s="103" t="s">
        <v>180</v>
      </c>
      <c r="B40" s="99"/>
      <c r="C40" s="99" t="s">
        <v>187</v>
      </c>
    </row>
    <row r="41" spans="1:3" ht="20.100000000000001" customHeight="1">
      <c r="A41" s="103" t="s">
        <v>181</v>
      </c>
      <c r="B41" s="99"/>
      <c r="C41" s="99" t="s">
        <v>185</v>
      </c>
    </row>
    <row r="42" spans="1:3" ht="24.95" customHeight="1">
      <c r="A42" s="267" t="s">
        <v>194</v>
      </c>
      <c r="B42" s="267"/>
      <c r="C42" s="267"/>
    </row>
    <row r="43" spans="1:3" ht="20.100000000000001" customHeight="1">
      <c r="A43" s="103" t="s">
        <v>196</v>
      </c>
      <c r="B43" s="99"/>
      <c r="C43" s="99" t="s">
        <v>203</v>
      </c>
    </row>
    <row r="44" spans="1:3" ht="20.100000000000001" customHeight="1">
      <c r="A44" s="103" t="s">
        <v>198</v>
      </c>
      <c r="B44" s="99"/>
      <c r="C44" s="99" t="s">
        <v>204</v>
      </c>
    </row>
    <row r="45" spans="1:3" ht="20.100000000000001" customHeight="1">
      <c r="A45" s="103" t="s">
        <v>200</v>
      </c>
      <c r="B45" s="99"/>
      <c r="C45" s="99" t="s">
        <v>204</v>
      </c>
    </row>
    <row r="46" spans="1:3" ht="20.100000000000001" customHeight="1">
      <c r="A46" s="103" t="s">
        <v>202</v>
      </c>
      <c r="B46" s="99"/>
      <c r="C46" s="99" t="s">
        <v>204</v>
      </c>
    </row>
    <row r="47" spans="1:3" ht="24.75" customHeight="1">
      <c r="A47" s="269" t="s">
        <v>423</v>
      </c>
      <c r="B47" s="269"/>
      <c r="C47" s="269"/>
    </row>
    <row r="48" spans="1:3">
      <c r="A48" s="103" t="s">
        <v>171</v>
      </c>
      <c r="B48" s="270" t="s">
        <v>424</v>
      </c>
      <c r="C48" s="270"/>
    </row>
    <row r="49" spans="1:3" ht="34.5">
      <c r="A49" s="111" t="s">
        <v>431</v>
      </c>
      <c r="B49" s="270" t="s">
        <v>424</v>
      </c>
      <c r="C49" s="270"/>
    </row>
    <row r="50" spans="1:3" ht="34.5">
      <c r="A50" s="111" t="s">
        <v>429</v>
      </c>
      <c r="B50" s="270" t="s">
        <v>424</v>
      </c>
      <c r="C50" s="270"/>
    </row>
    <row r="51" spans="1:3" ht="34.5">
      <c r="A51" s="111" t="s">
        <v>529</v>
      </c>
      <c r="B51" s="270" t="s">
        <v>424</v>
      </c>
      <c r="C51" s="270"/>
    </row>
    <row r="52" spans="1:3">
      <c r="A52" s="111" t="s">
        <v>531</v>
      </c>
      <c r="B52" s="270" t="s">
        <v>532</v>
      </c>
      <c r="C52" s="270"/>
    </row>
    <row r="53" spans="1:3">
      <c r="A53" s="111" t="s">
        <v>706</v>
      </c>
      <c r="B53" s="270" t="s">
        <v>707</v>
      </c>
      <c r="C53" s="270"/>
    </row>
  </sheetData>
  <mergeCells count="11">
    <mergeCell ref="B53:C53"/>
    <mergeCell ref="B51:C51"/>
    <mergeCell ref="B52:C52"/>
    <mergeCell ref="B50:C50"/>
    <mergeCell ref="B48:C48"/>
    <mergeCell ref="B49:C49"/>
    <mergeCell ref="A4:C4"/>
    <mergeCell ref="A10:C10"/>
    <mergeCell ref="A26:C26"/>
    <mergeCell ref="A42:C42"/>
    <mergeCell ref="A47:C47"/>
  </mergeCells>
  <phoneticPr fontId="1"/>
  <conditionalFormatting sqref="B3 B5:B9 B11:B25 B27:B41 B43:B46">
    <cfRule type="cellIs" dxfId="0" priority="1" operator="equal">
      <formula>""</formula>
    </cfRule>
  </conditionalFormatting>
  <pageMargins left="0.7" right="0.7" top="0.75" bottom="0.75" header="0.3" footer="0.3"/>
  <pageSetup paperSize="9" scale="46" orientation="portrait" verticalDpi="0"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7"/>
  </sheetPr>
  <dimension ref="B1:AD360"/>
  <sheetViews>
    <sheetView showGridLines="0" view="pageBreakPreview" zoomScaleNormal="100" zoomScaleSheetLayoutView="100" workbookViewId="0">
      <selection activeCell="U19" sqref="U19"/>
    </sheetView>
  </sheetViews>
  <sheetFormatPr defaultColWidth="5.625" defaultRowHeight="18.75"/>
  <cols>
    <col min="1" max="1" width="2.25" style="3" customWidth="1"/>
    <col min="2" max="4" width="5.625" style="3"/>
    <col min="5" max="5" width="5.625" style="3" customWidth="1"/>
    <col min="6" max="6" width="5.625" style="3"/>
    <col min="7" max="7" width="5.625" style="3" customWidth="1"/>
    <col min="8" max="15" width="5.625" style="3"/>
    <col min="16" max="16" width="2.625" style="3" customWidth="1"/>
    <col min="17" max="16384" width="5.625" style="3"/>
  </cols>
  <sheetData>
    <row r="1" spans="2:23" ht="27.75">
      <c r="B1" s="1"/>
      <c r="C1" s="2"/>
      <c r="D1" s="2"/>
      <c r="E1" s="2"/>
      <c r="F1" s="2"/>
      <c r="G1" s="2"/>
      <c r="H1" s="2"/>
      <c r="I1" s="2"/>
      <c r="J1" s="2"/>
      <c r="K1" s="2"/>
      <c r="L1" s="2"/>
      <c r="M1" s="2"/>
      <c r="N1" s="2"/>
    </row>
    <row r="2" spans="2:23" ht="24.75">
      <c r="B2" s="4" t="s">
        <v>83</v>
      </c>
      <c r="C2" s="2"/>
      <c r="D2" s="2"/>
      <c r="E2" s="2"/>
      <c r="F2" s="2"/>
      <c r="G2" s="2"/>
      <c r="H2" s="2"/>
      <c r="I2" s="2"/>
      <c r="J2" s="2"/>
      <c r="K2" s="2"/>
      <c r="L2" s="2"/>
      <c r="M2" s="2"/>
      <c r="N2" s="2"/>
    </row>
    <row r="3" spans="2:23">
      <c r="C3" s="2"/>
      <c r="D3" s="2"/>
      <c r="E3" s="2"/>
      <c r="F3" s="2"/>
      <c r="G3" s="2"/>
      <c r="H3" s="2"/>
      <c r="I3" s="2"/>
      <c r="J3" s="271">
        <f>重説・契約書マスタ!B12</f>
        <v>0</v>
      </c>
      <c r="K3" s="271"/>
      <c r="L3" s="271"/>
      <c r="M3" s="271"/>
      <c r="N3" s="271"/>
      <c r="O3" s="271"/>
    </row>
    <row r="4" spans="2:23">
      <c r="C4" s="2"/>
      <c r="D4" s="2"/>
      <c r="E4" s="2"/>
      <c r="F4" s="2"/>
      <c r="G4" s="2"/>
      <c r="H4" s="2"/>
      <c r="I4" s="2"/>
      <c r="J4" s="2"/>
      <c r="K4" s="2"/>
      <c r="L4" s="2"/>
      <c r="M4" s="2"/>
      <c r="N4" s="2"/>
      <c r="O4" s="5" t="s">
        <v>0</v>
      </c>
    </row>
    <row r="5" spans="2:23">
      <c r="C5" s="2"/>
      <c r="D5" s="2"/>
      <c r="E5" s="2"/>
      <c r="F5" s="2"/>
      <c r="G5" s="2"/>
      <c r="H5" s="2"/>
      <c r="I5" s="271" t="s">
        <v>205</v>
      </c>
      <c r="J5" s="271"/>
      <c r="K5" s="271"/>
      <c r="L5" s="273">
        <f>重説・契約書マスタ!B3</f>
        <v>0</v>
      </c>
      <c r="M5" s="273"/>
      <c r="N5" s="273"/>
      <c r="O5" s="5" t="s">
        <v>206</v>
      </c>
      <c r="S5" s="2"/>
      <c r="T5" s="2"/>
      <c r="U5" s="2"/>
      <c r="V5" s="2"/>
      <c r="W5" s="5"/>
    </row>
    <row r="6" spans="2:23">
      <c r="B6" s="6"/>
      <c r="C6" s="2"/>
      <c r="D6" s="2"/>
      <c r="E6" s="2"/>
      <c r="F6" s="2"/>
      <c r="G6" s="2"/>
      <c r="H6" s="2"/>
      <c r="I6" s="2"/>
      <c r="J6" s="2"/>
      <c r="K6" s="2"/>
      <c r="L6" s="2"/>
      <c r="M6" s="2"/>
      <c r="N6" s="2"/>
    </row>
    <row r="7" spans="2:23">
      <c r="B7" s="291" t="s">
        <v>84</v>
      </c>
      <c r="C7" s="291"/>
      <c r="D7" s="291"/>
      <c r="E7" s="291"/>
      <c r="F7" s="291"/>
      <c r="G7" s="291"/>
      <c r="H7" s="291"/>
      <c r="I7" s="291"/>
      <c r="J7" s="291"/>
      <c r="K7" s="291"/>
      <c r="L7" s="291"/>
      <c r="M7" s="291"/>
      <c r="N7" s="291"/>
      <c r="O7" s="291"/>
    </row>
    <row r="8" spans="2:23">
      <c r="B8" s="291"/>
      <c r="C8" s="291"/>
      <c r="D8" s="291"/>
      <c r="E8" s="291"/>
      <c r="F8" s="291"/>
      <c r="G8" s="291"/>
      <c r="H8" s="291"/>
      <c r="I8" s="291"/>
      <c r="J8" s="291"/>
      <c r="K8" s="291"/>
      <c r="L8" s="291"/>
      <c r="M8" s="291"/>
      <c r="N8" s="291"/>
      <c r="O8" s="291"/>
    </row>
    <row r="9" spans="2:23">
      <c r="B9" s="291"/>
      <c r="C9" s="291"/>
      <c r="D9" s="291"/>
      <c r="E9" s="291"/>
      <c r="F9" s="291"/>
      <c r="G9" s="291"/>
      <c r="H9" s="291"/>
      <c r="I9" s="291"/>
      <c r="J9" s="291"/>
      <c r="K9" s="291"/>
      <c r="L9" s="291"/>
      <c r="M9" s="291"/>
      <c r="N9" s="291"/>
      <c r="O9" s="291"/>
    </row>
    <row r="10" spans="2:23">
      <c r="B10" s="6"/>
      <c r="C10" s="2"/>
      <c r="D10" s="2"/>
      <c r="E10" s="2"/>
      <c r="F10" s="2"/>
      <c r="G10" s="2"/>
      <c r="H10" s="2"/>
      <c r="I10" s="2"/>
      <c r="J10" s="2"/>
      <c r="K10" s="2"/>
      <c r="L10" s="2"/>
      <c r="M10" s="2"/>
      <c r="N10" s="2"/>
    </row>
    <row r="11" spans="2:23">
      <c r="B11" s="5" t="s">
        <v>70</v>
      </c>
      <c r="C11" s="327" t="s">
        <v>422</v>
      </c>
      <c r="D11" s="327"/>
      <c r="E11" s="327"/>
      <c r="F11" s="327"/>
      <c r="G11" s="327"/>
      <c r="H11" s="327"/>
      <c r="I11" s="327"/>
      <c r="J11" s="327"/>
      <c r="K11" s="327"/>
      <c r="L11" s="327"/>
      <c r="M11" s="327"/>
      <c r="N11" s="327"/>
      <c r="O11" s="327"/>
    </row>
    <row r="12" spans="2:23">
      <c r="B12" s="6"/>
      <c r="C12" s="327"/>
      <c r="D12" s="327"/>
      <c r="E12" s="327"/>
      <c r="F12" s="327"/>
      <c r="G12" s="327"/>
      <c r="H12" s="327"/>
      <c r="I12" s="327"/>
      <c r="J12" s="327"/>
      <c r="K12" s="327"/>
      <c r="L12" s="327"/>
      <c r="M12" s="327"/>
      <c r="N12" s="327"/>
      <c r="O12" s="327"/>
    </row>
    <row r="13" spans="2:23">
      <c r="B13" s="6"/>
      <c r="C13" s="327"/>
      <c r="D13" s="327"/>
      <c r="E13" s="327"/>
      <c r="F13" s="327"/>
      <c r="G13" s="327"/>
      <c r="H13" s="327"/>
      <c r="I13" s="327"/>
      <c r="J13" s="327"/>
      <c r="K13" s="327"/>
      <c r="L13" s="327"/>
      <c r="M13" s="327"/>
      <c r="N13" s="327"/>
      <c r="O13" s="327"/>
    </row>
    <row r="14" spans="2:23">
      <c r="B14" s="6"/>
      <c r="C14" s="2"/>
      <c r="D14" s="2"/>
      <c r="E14" s="2"/>
      <c r="F14" s="2"/>
      <c r="G14" s="2"/>
      <c r="H14" s="2"/>
      <c r="I14" s="2"/>
      <c r="J14" s="2"/>
      <c r="K14" s="2"/>
      <c r="L14" s="2"/>
      <c r="M14" s="2"/>
      <c r="N14" s="2"/>
    </row>
    <row r="15" spans="2:23">
      <c r="B15" s="8" t="s">
        <v>1</v>
      </c>
      <c r="C15" s="2"/>
      <c r="D15" s="2"/>
      <c r="E15" s="2"/>
      <c r="F15" s="2"/>
      <c r="G15" s="2"/>
      <c r="H15" s="2"/>
      <c r="I15" s="2"/>
      <c r="J15" s="2"/>
      <c r="K15" s="2"/>
      <c r="L15" s="2"/>
      <c r="M15" s="2"/>
      <c r="N15" s="2"/>
    </row>
    <row r="16" spans="2:23">
      <c r="B16" s="6" t="s">
        <v>71</v>
      </c>
      <c r="C16" s="2"/>
      <c r="D16" s="2"/>
      <c r="E16" s="2"/>
      <c r="F16" s="274">
        <f>重説・契約書マスタ!B5</f>
        <v>0</v>
      </c>
      <c r="G16" s="274"/>
      <c r="H16" s="274"/>
      <c r="I16" s="274"/>
      <c r="J16" s="274"/>
      <c r="K16" s="274"/>
      <c r="L16" s="274"/>
      <c r="M16" s="274"/>
      <c r="N16" s="274"/>
      <c r="O16" s="274"/>
    </row>
    <row r="17" spans="2:15">
      <c r="B17" s="9" t="s">
        <v>72</v>
      </c>
      <c r="C17" s="2"/>
      <c r="D17" s="2"/>
      <c r="E17" s="2"/>
      <c r="F17" s="274">
        <f>重説・契約書マスタ!B6</f>
        <v>0</v>
      </c>
      <c r="G17" s="274"/>
      <c r="H17" s="274"/>
      <c r="I17" s="274"/>
      <c r="J17" s="274"/>
      <c r="K17" s="274"/>
      <c r="L17" s="274"/>
      <c r="M17" s="274"/>
      <c r="N17" s="274"/>
      <c r="O17" s="274"/>
    </row>
    <row r="18" spans="2:15">
      <c r="B18" s="9" t="s">
        <v>73</v>
      </c>
      <c r="C18" s="2"/>
      <c r="D18" s="2"/>
      <c r="E18" s="2"/>
      <c r="F18" s="274">
        <f>重説・契約書マスタ!B7</f>
        <v>0</v>
      </c>
      <c r="G18" s="274"/>
      <c r="H18" s="274"/>
      <c r="I18" s="274"/>
      <c r="J18" s="274"/>
      <c r="K18" s="274"/>
      <c r="L18" s="274"/>
      <c r="M18" s="274"/>
      <c r="N18" s="274"/>
      <c r="O18" s="274"/>
    </row>
    <row r="19" spans="2:15">
      <c r="B19" s="9" t="s">
        <v>74</v>
      </c>
      <c r="C19" s="2"/>
      <c r="D19" s="2"/>
      <c r="E19" s="2"/>
      <c r="F19" s="274">
        <f>重説・契約書マスタ!B8</f>
        <v>0</v>
      </c>
      <c r="G19" s="274"/>
      <c r="H19" s="274"/>
      <c r="I19" s="274"/>
      <c r="J19" s="274"/>
      <c r="K19" s="274"/>
      <c r="L19" s="274"/>
      <c r="M19" s="274"/>
      <c r="N19" s="274"/>
      <c r="O19" s="274"/>
    </row>
    <row r="20" spans="2:15">
      <c r="B20" s="9" t="s">
        <v>75</v>
      </c>
      <c r="C20" s="2"/>
      <c r="D20" s="2"/>
      <c r="E20" s="2"/>
      <c r="F20" s="328">
        <f>重説・契約書マスタ!B9</f>
        <v>0</v>
      </c>
      <c r="G20" s="328"/>
      <c r="H20" s="328"/>
      <c r="I20" s="328"/>
      <c r="J20" s="328"/>
      <c r="K20" s="328"/>
      <c r="L20" s="328"/>
      <c r="M20" s="328"/>
      <c r="N20" s="328"/>
      <c r="O20" s="328"/>
    </row>
    <row r="21" spans="2:15">
      <c r="B21" s="10"/>
      <c r="C21" s="2"/>
      <c r="D21" s="2"/>
      <c r="E21" s="2"/>
      <c r="F21" s="2"/>
      <c r="G21" s="2"/>
      <c r="H21" s="2"/>
      <c r="I21" s="2"/>
      <c r="J21" s="2"/>
      <c r="K21" s="2"/>
      <c r="L21" s="2"/>
      <c r="M21" s="2"/>
      <c r="N21" s="2"/>
    </row>
    <row r="22" spans="2:15">
      <c r="B22" s="10" t="s">
        <v>2</v>
      </c>
      <c r="C22" s="2"/>
      <c r="D22" s="2"/>
      <c r="E22" s="2"/>
      <c r="F22" s="2"/>
      <c r="G22" s="2"/>
      <c r="H22" s="2"/>
      <c r="I22" s="2"/>
      <c r="J22" s="2"/>
      <c r="K22" s="2"/>
      <c r="L22" s="2"/>
      <c r="M22" s="2"/>
      <c r="N22" s="2"/>
    </row>
    <row r="23" spans="2:15">
      <c r="B23" s="9" t="s">
        <v>76</v>
      </c>
      <c r="C23" s="2"/>
      <c r="D23" s="2"/>
      <c r="E23" s="2"/>
      <c r="F23" s="274">
        <f>重説・契約書マスタ!B11</f>
        <v>0</v>
      </c>
      <c r="G23" s="274"/>
      <c r="H23" s="274"/>
      <c r="I23" s="274"/>
      <c r="J23" s="274"/>
      <c r="K23" s="274"/>
      <c r="L23" s="274"/>
      <c r="M23" s="274"/>
      <c r="N23" s="274"/>
      <c r="O23" s="274"/>
    </row>
    <row r="24" spans="2:15">
      <c r="B24" s="9" t="s">
        <v>77</v>
      </c>
      <c r="C24" s="2"/>
      <c r="D24" s="2"/>
      <c r="E24" s="2"/>
      <c r="F24" s="274">
        <f>重説・契約書マスタ!B12</f>
        <v>0</v>
      </c>
      <c r="G24" s="274"/>
      <c r="H24" s="274"/>
      <c r="I24" s="274"/>
      <c r="J24" s="274"/>
      <c r="K24" s="274"/>
      <c r="L24" s="274"/>
      <c r="M24" s="274"/>
      <c r="N24" s="274"/>
      <c r="O24" s="274"/>
    </row>
    <row r="25" spans="2:15">
      <c r="B25" s="9" t="s">
        <v>78</v>
      </c>
      <c r="C25" s="2"/>
      <c r="D25" s="2"/>
      <c r="E25" s="2"/>
      <c r="F25" s="274">
        <f>重説・契約書マスタ!B13</f>
        <v>0</v>
      </c>
      <c r="G25" s="274"/>
      <c r="H25" s="274"/>
      <c r="I25" s="274"/>
      <c r="J25" s="274"/>
      <c r="K25" s="274"/>
      <c r="L25" s="274"/>
      <c r="M25" s="274"/>
      <c r="N25" s="274"/>
      <c r="O25" s="274"/>
    </row>
    <row r="26" spans="2:15">
      <c r="B26" s="9" t="s">
        <v>79</v>
      </c>
      <c r="C26" s="2"/>
      <c r="D26" s="2"/>
      <c r="E26" s="2"/>
      <c r="F26" s="274">
        <f>重説・契約書マスタ!B14</f>
        <v>0</v>
      </c>
      <c r="G26" s="274"/>
      <c r="H26" s="274"/>
      <c r="I26" s="274"/>
      <c r="J26" s="274"/>
      <c r="K26" s="274"/>
      <c r="L26" s="274"/>
      <c r="M26" s="274"/>
      <c r="N26" s="274"/>
      <c r="O26" s="274"/>
    </row>
    <row r="27" spans="2:15">
      <c r="B27" s="9" t="s">
        <v>80</v>
      </c>
      <c r="C27" s="2"/>
      <c r="D27" s="2"/>
      <c r="E27" s="2"/>
      <c r="F27" s="274">
        <f>重説・契約書マスタ!B15</f>
        <v>0</v>
      </c>
      <c r="G27" s="274"/>
      <c r="H27" s="274"/>
      <c r="I27" s="274"/>
      <c r="J27" s="274"/>
      <c r="K27" s="274"/>
      <c r="L27" s="274"/>
      <c r="M27" s="274"/>
      <c r="N27" s="274"/>
      <c r="O27" s="274"/>
    </row>
    <row r="28" spans="2:15">
      <c r="B28" s="9" t="s">
        <v>81</v>
      </c>
      <c r="C28" s="2"/>
      <c r="D28" s="2"/>
      <c r="E28" s="2"/>
      <c r="F28" s="328">
        <f>重説・契約書マスタ!B16</f>
        <v>0</v>
      </c>
      <c r="G28" s="328"/>
      <c r="H28" s="328"/>
      <c r="I28" s="328"/>
      <c r="J28" s="328"/>
      <c r="K28" s="328"/>
      <c r="L28" s="328"/>
      <c r="M28" s="328"/>
      <c r="N28" s="328"/>
      <c r="O28" s="328"/>
    </row>
    <row r="29" spans="2:15">
      <c r="B29" s="9" t="s">
        <v>82</v>
      </c>
      <c r="C29" s="2"/>
      <c r="D29" s="2"/>
      <c r="E29" s="2"/>
      <c r="F29" s="274">
        <f>重説・契約書マスタ!B17</f>
        <v>0</v>
      </c>
      <c r="G29" s="274"/>
      <c r="H29" s="274"/>
      <c r="I29" s="274"/>
      <c r="J29" s="274"/>
      <c r="K29" s="274"/>
      <c r="L29" s="274"/>
      <c r="M29" s="274"/>
      <c r="N29" s="274"/>
      <c r="O29" s="274"/>
    </row>
    <row r="30" spans="2:15">
      <c r="B30" s="2"/>
      <c r="C30" s="2"/>
      <c r="D30" s="2"/>
      <c r="E30" s="2"/>
      <c r="F30" s="2"/>
      <c r="G30" s="2"/>
      <c r="H30" s="2"/>
      <c r="I30" s="2"/>
      <c r="J30" s="2"/>
      <c r="K30" s="2"/>
      <c r="L30" s="2"/>
      <c r="M30" s="2"/>
      <c r="N30" s="2"/>
    </row>
    <row r="31" spans="2:15">
      <c r="B31" s="8" t="s">
        <v>3</v>
      </c>
      <c r="C31" s="2"/>
      <c r="D31" s="2"/>
      <c r="E31" s="2"/>
      <c r="F31" s="2"/>
      <c r="G31" s="2"/>
      <c r="H31" s="2"/>
      <c r="I31" s="2"/>
      <c r="J31" s="2"/>
      <c r="K31" s="2"/>
      <c r="L31" s="2"/>
      <c r="M31" s="2"/>
      <c r="N31" s="2"/>
    </row>
    <row r="32" spans="2:15">
      <c r="B32" s="291" t="str">
        <f>"　"&amp;F16&amp;"が実施する指定地域密着型通所介護、第一号通所事業の適正な運営を確保するために人員及び管理運営に関する事項を定め、要介護・要支援状態となった場合においても、その利用者が可能な限りその居宅において、その有する能力に応じ自立した日常生活を営むことができるよう、必要な日常生活上の世話及び機能訓練を行うことにより、利用者の社会的孤立感の解消及び心身の機能の維持並びに利用者の家族の身体的及び精神的負担の軽減を図ることを目的とする。"</f>
        <v>　0が実施する指定地域密着型通所介護、第一号通所事業の適正な運営を確保するために人員及び管理運営に関する事項を定め、要介護・要支援状態となった場合においても、その利用者が可能な限りその居宅において、その有する能力に応じ自立した日常生活を営むことができるよう、必要な日常生活上の世話及び機能訓練を行うことにより、利用者の社会的孤立感の解消及び心身の機能の維持並びに利用者の家族の身体的及び精神的負担の軽減を図ることを目的とする。</v>
      </c>
      <c r="C32" s="330"/>
      <c r="D32" s="330"/>
      <c r="E32" s="330"/>
      <c r="F32" s="330"/>
      <c r="G32" s="330"/>
      <c r="H32" s="330"/>
      <c r="I32" s="330"/>
      <c r="J32" s="330"/>
      <c r="K32" s="330"/>
      <c r="L32" s="330"/>
      <c r="M32" s="330"/>
      <c r="N32" s="330"/>
      <c r="O32" s="330"/>
    </row>
    <row r="33" spans="2:16">
      <c r="B33" s="330"/>
      <c r="C33" s="330"/>
      <c r="D33" s="330"/>
      <c r="E33" s="330"/>
      <c r="F33" s="330"/>
      <c r="G33" s="330"/>
      <c r="H33" s="330"/>
      <c r="I33" s="330"/>
      <c r="J33" s="330"/>
      <c r="K33" s="330"/>
      <c r="L33" s="330"/>
      <c r="M33" s="330"/>
      <c r="N33" s="330"/>
      <c r="O33" s="330"/>
    </row>
    <row r="34" spans="2:16">
      <c r="B34" s="330"/>
      <c r="C34" s="330"/>
      <c r="D34" s="330"/>
      <c r="E34" s="330"/>
      <c r="F34" s="330"/>
      <c r="G34" s="330"/>
      <c r="H34" s="330"/>
      <c r="I34" s="330"/>
      <c r="J34" s="330"/>
      <c r="K34" s="330"/>
      <c r="L34" s="330"/>
      <c r="M34" s="330"/>
      <c r="N34" s="330"/>
      <c r="O34" s="330"/>
    </row>
    <row r="35" spans="2:16">
      <c r="B35" s="330"/>
      <c r="C35" s="330"/>
      <c r="D35" s="330"/>
      <c r="E35" s="330"/>
      <c r="F35" s="330"/>
      <c r="G35" s="330"/>
      <c r="H35" s="330"/>
      <c r="I35" s="330"/>
      <c r="J35" s="330"/>
      <c r="K35" s="330"/>
      <c r="L35" s="330"/>
      <c r="M35" s="330"/>
      <c r="N35" s="330"/>
      <c r="O35" s="330"/>
    </row>
    <row r="36" spans="2:16">
      <c r="B36" s="330"/>
      <c r="C36" s="330"/>
      <c r="D36" s="330"/>
      <c r="E36" s="330"/>
      <c r="F36" s="330"/>
      <c r="G36" s="330"/>
      <c r="H36" s="330"/>
      <c r="I36" s="330"/>
      <c r="J36" s="330"/>
      <c r="K36" s="330"/>
      <c r="L36" s="330"/>
      <c r="M36" s="330"/>
      <c r="N36" s="330"/>
      <c r="O36" s="330"/>
    </row>
    <row r="37" spans="2:16">
      <c r="B37" s="330"/>
      <c r="C37" s="330"/>
      <c r="D37" s="330"/>
      <c r="E37" s="330"/>
      <c r="F37" s="330"/>
      <c r="G37" s="330"/>
      <c r="H37" s="330"/>
      <c r="I37" s="330"/>
      <c r="J37" s="330"/>
      <c r="K37" s="330"/>
      <c r="L37" s="330"/>
      <c r="M37" s="330"/>
      <c r="N37" s="330"/>
      <c r="O37" s="330"/>
    </row>
    <row r="38" spans="2:16">
      <c r="B38" s="31"/>
      <c r="C38" s="31"/>
      <c r="D38" s="31"/>
      <c r="E38" s="31"/>
      <c r="F38" s="31"/>
      <c r="G38" s="31"/>
      <c r="H38" s="31"/>
      <c r="I38" s="31"/>
      <c r="J38" s="31"/>
      <c r="K38" s="31"/>
      <c r="L38" s="31"/>
      <c r="M38" s="31"/>
      <c r="N38" s="31"/>
      <c r="O38" s="31"/>
    </row>
    <row r="39" spans="2:16">
      <c r="B39" s="8" t="s">
        <v>4</v>
      </c>
      <c r="C39" s="2"/>
      <c r="D39" s="2"/>
      <c r="E39" s="2"/>
      <c r="F39" s="2"/>
      <c r="G39" s="2"/>
      <c r="H39" s="2"/>
      <c r="I39" s="2"/>
      <c r="J39" s="2"/>
      <c r="K39" s="2"/>
      <c r="L39" s="2"/>
      <c r="M39" s="2"/>
      <c r="N39" s="2"/>
    </row>
    <row r="40" spans="2:16">
      <c r="B40" s="9" t="s">
        <v>388</v>
      </c>
      <c r="C40" s="2"/>
      <c r="D40" s="2"/>
      <c r="E40" s="2"/>
      <c r="F40" s="2"/>
      <c r="G40" s="2"/>
      <c r="H40" s="2"/>
      <c r="I40" s="2"/>
      <c r="J40" s="2"/>
      <c r="K40" s="2"/>
      <c r="L40" s="2"/>
      <c r="M40" s="2"/>
      <c r="N40" s="2"/>
    </row>
    <row r="41" spans="2:16" ht="18.75" customHeight="1">
      <c r="B41" s="3" t="str">
        <f>"（１）"</f>
        <v>（１）</v>
      </c>
      <c r="C41" s="290" t="s">
        <v>148</v>
      </c>
      <c r="D41" s="290"/>
      <c r="E41" s="290"/>
      <c r="F41" s="290"/>
      <c r="G41" s="290"/>
      <c r="H41" s="290"/>
      <c r="I41" s="290"/>
      <c r="J41" s="290"/>
      <c r="K41" s="290"/>
      <c r="L41" s="290"/>
      <c r="M41" s="290"/>
      <c r="N41" s="290"/>
      <c r="O41" s="290"/>
      <c r="P41" s="22"/>
    </row>
    <row r="42" spans="2:16">
      <c r="C42" s="290"/>
      <c r="D42" s="290"/>
      <c r="E42" s="290"/>
      <c r="F42" s="290"/>
      <c r="G42" s="290"/>
      <c r="H42" s="290"/>
      <c r="I42" s="290"/>
      <c r="J42" s="290"/>
      <c r="K42" s="290"/>
      <c r="L42" s="290"/>
      <c r="M42" s="290"/>
      <c r="N42" s="290"/>
      <c r="O42" s="290"/>
      <c r="P42" s="22"/>
    </row>
    <row r="43" spans="2:16" ht="18.75" customHeight="1">
      <c r="B43" s="3" t="str">
        <f>"（２）"</f>
        <v>（２）</v>
      </c>
      <c r="C43" s="290" t="s">
        <v>149</v>
      </c>
      <c r="D43" s="290"/>
      <c r="E43" s="290"/>
      <c r="F43" s="290"/>
      <c r="G43" s="290"/>
      <c r="H43" s="290"/>
      <c r="I43" s="290"/>
      <c r="J43" s="290"/>
      <c r="K43" s="290"/>
      <c r="L43" s="290"/>
      <c r="M43" s="290"/>
      <c r="N43" s="290"/>
      <c r="O43" s="290"/>
      <c r="P43" s="22"/>
    </row>
    <row r="44" spans="2:16">
      <c r="C44" s="290"/>
      <c r="D44" s="290"/>
      <c r="E44" s="290"/>
      <c r="F44" s="290"/>
      <c r="G44" s="290"/>
      <c r="H44" s="290"/>
      <c r="I44" s="290"/>
      <c r="J44" s="290"/>
      <c r="K44" s="290"/>
      <c r="L44" s="290"/>
      <c r="M44" s="290"/>
      <c r="N44" s="290"/>
      <c r="O44" s="290"/>
      <c r="P44" s="22"/>
    </row>
    <row r="45" spans="2:16" ht="18.75" customHeight="1">
      <c r="B45" s="3" t="str">
        <f>"（３）"</f>
        <v>（３）</v>
      </c>
      <c r="C45" s="290" t="s">
        <v>426</v>
      </c>
      <c r="D45" s="290"/>
      <c r="E45" s="290"/>
      <c r="F45" s="290"/>
      <c r="G45" s="290"/>
      <c r="H45" s="290"/>
      <c r="I45" s="290"/>
      <c r="J45" s="290"/>
      <c r="K45" s="290"/>
      <c r="L45" s="290"/>
      <c r="M45" s="290"/>
      <c r="N45" s="290"/>
      <c r="O45" s="290"/>
      <c r="P45" s="22"/>
    </row>
    <row r="46" spans="2:16" ht="35.25" customHeight="1">
      <c r="C46" s="290"/>
      <c r="D46" s="290"/>
      <c r="E46" s="290"/>
      <c r="F46" s="290"/>
      <c r="G46" s="290"/>
      <c r="H46" s="290"/>
      <c r="I46" s="290"/>
      <c r="J46" s="290"/>
      <c r="K46" s="290"/>
      <c r="L46" s="290"/>
      <c r="M46" s="290"/>
      <c r="N46" s="290"/>
      <c r="O46" s="290"/>
      <c r="P46" s="22"/>
    </row>
    <row r="47" spans="2:16" ht="18.75" customHeight="1">
      <c r="B47" s="3" t="str">
        <f>"（４）"</f>
        <v>（４）</v>
      </c>
      <c r="C47" s="290" t="s">
        <v>150</v>
      </c>
      <c r="D47" s="290"/>
      <c r="E47" s="290"/>
      <c r="F47" s="290"/>
      <c r="G47" s="290"/>
      <c r="H47" s="290"/>
      <c r="I47" s="290"/>
      <c r="J47" s="290"/>
      <c r="K47" s="290"/>
      <c r="L47" s="290"/>
      <c r="M47" s="290"/>
      <c r="N47" s="290"/>
      <c r="O47" s="290"/>
      <c r="P47" s="22"/>
    </row>
    <row r="48" spans="2:16">
      <c r="C48" s="290"/>
      <c r="D48" s="290"/>
      <c r="E48" s="290"/>
      <c r="F48" s="290"/>
      <c r="G48" s="290"/>
      <c r="H48" s="290"/>
      <c r="I48" s="290"/>
      <c r="J48" s="290"/>
      <c r="K48" s="290"/>
      <c r="L48" s="290"/>
      <c r="M48" s="290"/>
      <c r="N48" s="290"/>
      <c r="O48" s="290"/>
      <c r="P48" s="22"/>
    </row>
    <row r="49" spans="2:16">
      <c r="C49" s="290"/>
      <c r="D49" s="290"/>
      <c r="E49" s="290"/>
      <c r="F49" s="290"/>
      <c r="G49" s="290"/>
      <c r="H49" s="290"/>
      <c r="I49" s="290"/>
      <c r="J49" s="290"/>
      <c r="K49" s="290"/>
      <c r="L49" s="290"/>
      <c r="M49" s="290"/>
      <c r="N49" s="290"/>
      <c r="O49" s="290"/>
      <c r="P49" s="22"/>
    </row>
    <row r="50" spans="2:16" ht="18.75" customHeight="1">
      <c r="B50" s="3" t="str">
        <f>"（５）"</f>
        <v>（５）</v>
      </c>
      <c r="C50" s="290" t="s">
        <v>151</v>
      </c>
      <c r="D50" s="290"/>
      <c r="E50" s="290"/>
      <c r="F50" s="290"/>
      <c r="G50" s="290"/>
      <c r="H50" s="290"/>
      <c r="I50" s="290"/>
      <c r="J50" s="290"/>
      <c r="K50" s="290"/>
      <c r="L50" s="290"/>
      <c r="M50" s="290"/>
      <c r="N50" s="290"/>
      <c r="O50" s="290"/>
      <c r="P50" s="22"/>
    </row>
    <row r="51" spans="2:16">
      <c r="C51" s="290"/>
      <c r="D51" s="290"/>
      <c r="E51" s="290"/>
      <c r="F51" s="290"/>
      <c r="G51" s="290"/>
      <c r="H51" s="290"/>
      <c r="I51" s="290"/>
      <c r="J51" s="290"/>
      <c r="K51" s="290"/>
      <c r="L51" s="290"/>
      <c r="M51" s="290"/>
      <c r="N51" s="290"/>
      <c r="O51" s="290"/>
      <c r="P51" s="22"/>
    </row>
    <row r="52" spans="2:16" ht="18.75" customHeight="1">
      <c r="B52" s="3" t="str">
        <f>"（６）"</f>
        <v>（６）</v>
      </c>
      <c r="C52" s="290" t="s">
        <v>152</v>
      </c>
      <c r="D52" s="290"/>
      <c r="E52" s="290"/>
      <c r="F52" s="290"/>
      <c r="G52" s="290"/>
      <c r="H52" s="290"/>
      <c r="I52" s="290"/>
      <c r="J52" s="290"/>
      <c r="K52" s="290"/>
      <c r="L52" s="290"/>
      <c r="M52" s="290"/>
      <c r="N52" s="290"/>
      <c r="O52" s="290"/>
      <c r="P52" s="22"/>
    </row>
    <row r="53" spans="2:16">
      <c r="C53" s="290"/>
      <c r="D53" s="290"/>
      <c r="E53" s="290"/>
      <c r="F53" s="290"/>
      <c r="G53" s="290"/>
      <c r="H53" s="290"/>
      <c r="I53" s="290"/>
      <c r="J53" s="290"/>
      <c r="K53" s="290"/>
      <c r="L53" s="290"/>
      <c r="M53" s="290"/>
      <c r="N53" s="290"/>
      <c r="O53" s="290"/>
      <c r="P53" s="22"/>
    </row>
    <row r="54" spans="2:16">
      <c r="C54" s="290"/>
      <c r="D54" s="290"/>
      <c r="E54" s="290"/>
      <c r="F54" s="290"/>
      <c r="G54" s="290"/>
      <c r="H54" s="290"/>
      <c r="I54" s="290"/>
      <c r="J54" s="290"/>
      <c r="K54" s="290"/>
      <c r="L54" s="290"/>
      <c r="M54" s="290"/>
      <c r="N54" s="290"/>
      <c r="O54" s="290"/>
      <c r="P54" s="22"/>
    </row>
    <row r="55" spans="2:16">
      <c r="C55" s="290"/>
      <c r="D55" s="290"/>
      <c r="E55" s="290"/>
      <c r="F55" s="290"/>
      <c r="G55" s="290"/>
      <c r="H55" s="290"/>
      <c r="I55" s="290"/>
      <c r="J55" s="290"/>
      <c r="K55" s="290"/>
      <c r="L55" s="290"/>
      <c r="M55" s="290"/>
      <c r="N55" s="290"/>
      <c r="O55" s="290"/>
      <c r="P55" s="22"/>
    </row>
    <row r="56" spans="2:16">
      <c r="B56" s="9" t="s">
        <v>5</v>
      </c>
      <c r="C56" s="2"/>
      <c r="D56" s="2"/>
      <c r="E56" s="2"/>
      <c r="F56" s="2"/>
      <c r="G56" s="2"/>
      <c r="H56" s="2"/>
      <c r="I56" s="2"/>
      <c r="J56" s="2"/>
      <c r="K56" s="2"/>
      <c r="L56" s="2"/>
      <c r="M56" s="2"/>
      <c r="N56" s="2"/>
    </row>
    <row r="57" spans="2:16">
      <c r="B57" s="9" t="s">
        <v>153</v>
      </c>
      <c r="C57" s="2"/>
      <c r="D57" s="2"/>
      <c r="E57" s="2"/>
      <c r="F57" s="2"/>
      <c r="G57" s="2"/>
      <c r="H57" s="2"/>
      <c r="I57" s="2"/>
      <c r="J57" s="2"/>
      <c r="K57" s="2"/>
      <c r="L57" s="2"/>
      <c r="M57" s="2"/>
      <c r="N57" s="2"/>
    </row>
    <row r="58" spans="2:16">
      <c r="B58" s="9" t="s">
        <v>6</v>
      </c>
      <c r="C58" s="2"/>
      <c r="D58" s="2"/>
      <c r="E58" s="2"/>
      <c r="F58" s="2"/>
      <c r="G58" s="2"/>
      <c r="H58" s="2"/>
      <c r="I58" s="2"/>
      <c r="J58" s="2"/>
      <c r="K58" s="2"/>
      <c r="L58" s="2"/>
      <c r="M58" s="2"/>
      <c r="N58" s="2"/>
    </row>
    <row r="59" spans="2:16">
      <c r="B59" s="9" t="s">
        <v>154</v>
      </c>
      <c r="C59" s="2"/>
      <c r="D59" s="2"/>
      <c r="E59" s="2"/>
      <c r="F59" s="2"/>
      <c r="G59" s="2"/>
      <c r="H59" s="2"/>
      <c r="I59" s="2"/>
      <c r="J59" s="2"/>
      <c r="K59" s="2"/>
      <c r="L59" s="2"/>
      <c r="M59" s="2"/>
      <c r="N59" s="2"/>
    </row>
    <row r="60" spans="2:16">
      <c r="B60" s="9" t="s">
        <v>155</v>
      </c>
      <c r="C60" s="2"/>
      <c r="D60" s="2"/>
      <c r="E60" s="2"/>
      <c r="F60" s="2"/>
      <c r="G60" s="2"/>
      <c r="H60" s="2"/>
      <c r="I60" s="2"/>
      <c r="J60" s="2"/>
      <c r="K60" s="2"/>
      <c r="L60" s="2"/>
      <c r="M60" s="2"/>
      <c r="N60" s="2"/>
    </row>
    <row r="61" spans="2:16">
      <c r="B61" s="12"/>
      <c r="C61" s="2"/>
      <c r="D61" s="2"/>
      <c r="E61" s="2"/>
      <c r="F61" s="2"/>
      <c r="G61" s="2"/>
      <c r="H61" s="2"/>
      <c r="I61" s="2"/>
      <c r="J61" s="2"/>
      <c r="K61" s="2"/>
      <c r="L61" s="2"/>
      <c r="M61" s="2"/>
      <c r="N61" s="2"/>
    </row>
    <row r="62" spans="2:16">
      <c r="B62" s="8" t="s">
        <v>7</v>
      </c>
      <c r="C62" s="2"/>
      <c r="D62" s="2"/>
      <c r="E62" s="2"/>
      <c r="F62" s="2"/>
      <c r="G62" s="2"/>
      <c r="H62" s="2"/>
      <c r="I62" s="2"/>
      <c r="J62" s="2"/>
      <c r="K62" s="2"/>
      <c r="L62" s="2"/>
      <c r="M62" s="2"/>
      <c r="N62" s="2"/>
    </row>
    <row r="63" spans="2:16">
      <c r="B63" s="13" t="s">
        <v>156</v>
      </c>
      <c r="C63" s="2"/>
      <c r="D63" s="2"/>
      <c r="E63" s="2"/>
      <c r="F63" s="2"/>
      <c r="G63" s="2"/>
      <c r="H63" s="2"/>
      <c r="I63" s="2"/>
      <c r="J63" s="2"/>
      <c r="K63" s="2"/>
      <c r="L63" s="2"/>
      <c r="M63" s="2"/>
      <c r="N63" s="2"/>
    </row>
    <row r="64" spans="2:16">
      <c r="B64" s="13" t="s">
        <v>85</v>
      </c>
      <c r="C64" s="274">
        <f>重説・契約書マスタ!B19</f>
        <v>0</v>
      </c>
      <c r="D64" s="274"/>
      <c r="E64" s="274"/>
      <c r="F64" s="274"/>
      <c r="G64" s="274"/>
      <c r="H64" s="2"/>
      <c r="I64" s="2"/>
      <c r="J64" s="2"/>
      <c r="K64" s="2"/>
      <c r="L64" s="2"/>
      <c r="M64" s="2"/>
      <c r="N64" s="2"/>
    </row>
    <row r="65" spans="2:15">
      <c r="B65" s="13" t="s">
        <v>159</v>
      </c>
      <c r="C65" s="2"/>
      <c r="D65" s="2"/>
      <c r="E65" s="2"/>
      <c r="F65" s="2"/>
      <c r="G65" s="2"/>
      <c r="H65" s="2"/>
      <c r="I65" s="2"/>
      <c r="J65" s="2"/>
      <c r="K65" s="2"/>
      <c r="L65" s="2"/>
      <c r="M65" s="2"/>
      <c r="N65" s="2"/>
    </row>
    <row r="66" spans="2:15" ht="35.25" customHeight="1">
      <c r="C66" s="324" t="s">
        <v>160</v>
      </c>
      <c r="D66" s="324"/>
      <c r="E66" s="324"/>
      <c r="F66" s="326">
        <f>重説・契約書マスタ!B20</f>
        <v>0</v>
      </c>
      <c r="G66" s="326"/>
      <c r="H66" s="326"/>
      <c r="I66" s="326"/>
      <c r="J66" s="326"/>
      <c r="K66" s="326"/>
      <c r="L66" s="326"/>
      <c r="M66" s="326"/>
      <c r="N66" s="326"/>
    </row>
    <row r="67" spans="2:15" ht="36" customHeight="1">
      <c r="C67" s="324" t="s">
        <v>161</v>
      </c>
      <c r="D67" s="324"/>
      <c r="E67" s="324"/>
      <c r="F67" s="326">
        <f>重説・契約書マスタ!B21</f>
        <v>0</v>
      </c>
      <c r="G67" s="326"/>
      <c r="H67" s="326"/>
      <c r="I67" s="326"/>
      <c r="J67" s="326"/>
      <c r="K67" s="326"/>
      <c r="L67" s="326"/>
      <c r="M67" s="326"/>
      <c r="N67" s="326"/>
    </row>
    <row r="68" spans="2:15" ht="36" customHeight="1">
      <c r="C68" s="324" t="s">
        <v>163</v>
      </c>
      <c r="D68" s="324"/>
      <c r="E68" s="324"/>
      <c r="F68" s="326">
        <f>重説・契約書マスタ!B22</f>
        <v>0</v>
      </c>
      <c r="G68" s="326"/>
      <c r="H68" s="326"/>
      <c r="I68" s="326"/>
      <c r="J68" s="326"/>
      <c r="K68" s="326"/>
      <c r="L68" s="326"/>
      <c r="M68" s="326"/>
      <c r="N68" s="326"/>
    </row>
    <row r="69" spans="2:15" ht="36" customHeight="1">
      <c r="C69" s="324" t="s">
        <v>165</v>
      </c>
      <c r="D69" s="324"/>
      <c r="E69" s="324"/>
      <c r="F69" s="326">
        <f>重説・契約書マスタ!B23</f>
        <v>0</v>
      </c>
      <c r="G69" s="326"/>
      <c r="H69" s="326"/>
      <c r="I69" s="326"/>
      <c r="J69" s="326"/>
      <c r="K69" s="326"/>
      <c r="L69" s="326"/>
      <c r="M69" s="326"/>
      <c r="N69" s="326"/>
    </row>
    <row r="70" spans="2:15">
      <c r="B70" s="6"/>
      <c r="C70" s="2"/>
      <c r="D70" s="2"/>
      <c r="E70" s="2"/>
      <c r="F70" s="2"/>
      <c r="G70" s="2"/>
      <c r="H70" s="2"/>
      <c r="I70" s="2"/>
      <c r="J70" s="2"/>
      <c r="K70" s="2"/>
      <c r="L70" s="2"/>
      <c r="M70" s="2"/>
      <c r="N70" s="2"/>
    </row>
    <row r="71" spans="2:15">
      <c r="B71" s="8" t="s">
        <v>171</v>
      </c>
      <c r="C71" s="2"/>
      <c r="D71" s="2"/>
      <c r="E71" s="2"/>
      <c r="F71" s="2"/>
      <c r="G71" s="2"/>
      <c r="H71" s="2"/>
      <c r="I71" s="2"/>
      <c r="J71" s="2"/>
      <c r="K71" s="2"/>
      <c r="L71" s="2"/>
      <c r="M71" s="2"/>
      <c r="N71" s="2"/>
    </row>
    <row r="72" spans="2:15">
      <c r="B72" s="310" t="s">
        <v>387</v>
      </c>
      <c r="C72" s="310"/>
      <c r="D72" s="310"/>
      <c r="E72" s="310"/>
      <c r="F72" s="310"/>
      <c r="G72" s="310"/>
      <c r="H72" s="310"/>
      <c r="I72" s="310"/>
      <c r="J72" s="310"/>
      <c r="K72" s="310"/>
      <c r="L72" s="310"/>
      <c r="M72" s="310"/>
      <c r="N72" s="310"/>
      <c r="O72" s="310"/>
    </row>
    <row r="73" spans="2:15">
      <c r="B73" s="310"/>
      <c r="C73" s="310"/>
      <c r="D73" s="310"/>
      <c r="E73" s="310"/>
      <c r="F73" s="310"/>
      <c r="G73" s="310"/>
      <c r="H73" s="310"/>
      <c r="I73" s="310"/>
      <c r="J73" s="310"/>
      <c r="K73" s="310"/>
      <c r="L73" s="310"/>
      <c r="M73" s="310"/>
      <c r="N73" s="310"/>
      <c r="O73" s="310"/>
    </row>
    <row r="74" spans="2:15">
      <c r="C74" s="6" t="s">
        <v>91</v>
      </c>
      <c r="D74" s="6"/>
      <c r="E74" s="6"/>
      <c r="F74" s="2" t="s">
        <v>92</v>
      </c>
      <c r="G74" s="2"/>
      <c r="H74" s="2" t="s">
        <v>93</v>
      </c>
      <c r="I74" s="2"/>
      <c r="J74" s="25" t="s">
        <v>94</v>
      </c>
      <c r="K74" s="2" t="s">
        <v>93</v>
      </c>
      <c r="L74" s="2"/>
      <c r="M74" s="2"/>
    </row>
    <row r="75" spans="2:15">
      <c r="B75" s="15"/>
      <c r="C75" s="2"/>
      <c r="D75" s="2"/>
      <c r="E75" s="2"/>
      <c r="F75" s="2"/>
      <c r="G75" s="2"/>
      <c r="H75" s="2"/>
      <c r="I75" s="2"/>
      <c r="J75" s="25"/>
      <c r="K75" s="2"/>
      <c r="L75" s="2"/>
      <c r="M75" s="2"/>
    </row>
    <row r="76" spans="2:15">
      <c r="B76" s="16"/>
      <c r="C76" s="2" t="s">
        <v>95</v>
      </c>
      <c r="D76" s="2"/>
      <c r="E76" s="2"/>
      <c r="F76" s="2" t="s">
        <v>92</v>
      </c>
      <c r="G76" s="2"/>
      <c r="H76" s="2" t="s">
        <v>93</v>
      </c>
      <c r="I76" s="2"/>
      <c r="J76" s="25"/>
      <c r="K76" s="2"/>
      <c r="L76" s="2"/>
      <c r="M76" s="2"/>
    </row>
    <row r="77" spans="2:15">
      <c r="B77" s="16"/>
      <c r="C77" s="2"/>
      <c r="D77" s="2"/>
      <c r="E77" s="2"/>
      <c r="F77" s="2" t="s">
        <v>96</v>
      </c>
      <c r="G77" s="2"/>
      <c r="H77" s="2" t="s">
        <v>93</v>
      </c>
      <c r="I77" s="2"/>
      <c r="J77" s="25" t="s">
        <v>94</v>
      </c>
      <c r="K77" s="2" t="s">
        <v>97</v>
      </c>
      <c r="L77" s="2"/>
      <c r="M77" s="2"/>
    </row>
    <row r="78" spans="2:15">
      <c r="B78" s="17"/>
      <c r="C78" s="2"/>
      <c r="D78" s="2"/>
      <c r="E78" s="2"/>
      <c r="F78" s="2"/>
      <c r="G78" s="2"/>
      <c r="H78" s="2"/>
      <c r="I78" s="2"/>
      <c r="J78" s="2"/>
      <c r="K78" s="2"/>
      <c r="L78" s="2"/>
      <c r="M78" s="2"/>
      <c r="N78" s="2"/>
    </row>
    <row r="79" spans="2:15">
      <c r="B79" s="17"/>
      <c r="C79" s="2" t="s">
        <v>98</v>
      </c>
      <c r="D79" s="2"/>
      <c r="E79" s="2"/>
      <c r="F79" s="2" t="s">
        <v>92</v>
      </c>
      <c r="G79" s="2"/>
      <c r="H79" s="2" t="s">
        <v>93</v>
      </c>
      <c r="I79" s="2"/>
      <c r="J79" s="2"/>
      <c r="K79" s="2"/>
      <c r="L79" s="2"/>
      <c r="M79" s="2"/>
      <c r="N79" s="2"/>
    </row>
    <row r="80" spans="2:15">
      <c r="B80" s="15"/>
      <c r="C80" s="2"/>
      <c r="D80" s="2"/>
      <c r="E80" s="2"/>
      <c r="F80" s="2" t="s">
        <v>96</v>
      </c>
      <c r="G80" s="2"/>
      <c r="H80" s="2" t="s">
        <v>93</v>
      </c>
      <c r="I80" s="2"/>
      <c r="J80" s="25" t="s">
        <v>94</v>
      </c>
      <c r="K80" s="2" t="s">
        <v>97</v>
      </c>
      <c r="L80" s="2"/>
      <c r="M80" s="2"/>
      <c r="N80" s="2"/>
    </row>
    <row r="81" spans="2:14">
      <c r="B81" s="17"/>
      <c r="C81" s="2"/>
      <c r="D81" s="2"/>
      <c r="E81" s="2"/>
      <c r="F81" s="2"/>
      <c r="G81" s="2"/>
      <c r="H81" s="2"/>
      <c r="I81" s="2"/>
      <c r="J81" s="2"/>
      <c r="K81" s="2"/>
      <c r="L81" s="2"/>
      <c r="M81" s="2"/>
      <c r="N81" s="2"/>
    </row>
    <row r="82" spans="2:14">
      <c r="B82" s="12"/>
      <c r="C82" s="2" t="s">
        <v>99</v>
      </c>
      <c r="D82" s="2"/>
      <c r="E82" s="2"/>
      <c r="F82" s="2" t="s">
        <v>101</v>
      </c>
      <c r="G82" s="2"/>
      <c r="H82" s="2" t="s">
        <v>93</v>
      </c>
      <c r="I82" s="2"/>
      <c r="J82" s="25" t="s">
        <v>94</v>
      </c>
      <c r="K82" s="2" t="s">
        <v>93</v>
      </c>
      <c r="L82" s="2"/>
      <c r="M82" s="2"/>
      <c r="N82" s="2"/>
    </row>
    <row r="83" spans="2:14">
      <c r="B83" s="12"/>
      <c r="C83" s="2"/>
      <c r="D83" s="2"/>
      <c r="E83" s="2"/>
      <c r="F83" s="2"/>
      <c r="G83" s="2"/>
      <c r="H83" s="2"/>
      <c r="I83" s="2"/>
      <c r="J83" s="2"/>
      <c r="K83" s="2"/>
      <c r="L83" s="2"/>
      <c r="M83" s="2"/>
      <c r="N83" s="2"/>
    </row>
    <row r="84" spans="2:14">
      <c r="B84" s="12"/>
      <c r="C84" s="2" t="s">
        <v>100</v>
      </c>
      <c r="D84" s="2"/>
      <c r="E84" s="2"/>
      <c r="F84" s="2" t="s">
        <v>96</v>
      </c>
      <c r="G84" s="2"/>
      <c r="H84" s="2" t="s">
        <v>93</v>
      </c>
      <c r="I84" s="2"/>
      <c r="J84" s="25" t="s">
        <v>94</v>
      </c>
      <c r="K84" s="2" t="s">
        <v>93</v>
      </c>
      <c r="L84" s="2"/>
      <c r="M84" s="2"/>
      <c r="N84" s="12"/>
    </row>
    <row r="85" spans="2:14">
      <c r="B85" s="12"/>
      <c r="C85" s="2"/>
      <c r="D85" s="2"/>
      <c r="E85" s="2"/>
      <c r="F85" s="2"/>
      <c r="G85" s="2"/>
      <c r="H85" s="2"/>
      <c r="I85" s="2"/>
      <c r="J85" s="2"/>
      <c r="K85" s="2"/>
      <c r="L85" s="2"/>
      <c r="M85" s="2"/>
      <c r="N85" s="2"/>
    </row>
    <row r="86" spans="2:14">
      <c r="B86" s="8" t="s">
        <v>9</v>
      </c>
      <c r="C86" s="2"/>
      <c r="D86" s="2"/>
      <c r="E86" s="2"/>
      <c r="F86" s="2"/>
      <c r="G86" s="2"/>
      <c r="H86" s="2"/>
      <c r="I86" s="2"/>
      <c r="J86" s="2"/>
      <c r="K86" s="2"/>
      <c r="L86" s="2"/>
      <c r="M86" s="2"/>
      <c r="N86" s="2"/>
    </row>
    <row r="87" spans="2:14">
      <c r="B87" s="6" t="s">
        <v>389</v>
      </c>
      <c r="C87" s="2"/>
      <c r="D87" s="2"/>
      <c r="E87" s="2"/>
      <c r="F87" s="2"/>
      <c r="G87" s="2"/>
      <c r="H87" s="2"/>
      <c r="I87" s="2"/>
      <c r="J87" s="2"/>
      <c r="K87" s="2"/>
      <c r="L87" s="2"/>
      <c r="M87" s="2"/>
      <c r="N87" s="2"/>
    </row>
    <row r="88" spans="2:14">
      <c r="B88" s="6" t="s">
        <v>398</v>
      </c>
      <c r="C88" s="2"/>
      <c r="D88" s="2"/>
      <c r="E88" s="2"/>
      <c r="F88" s="2"/>
      <c r="G88" s="2"/>
      <c r="H88" s="2"/>
      <c r="I88" s="2"/>
      <c r="J88" s="2"/>
      <c r="K88" s="2"/>
      <c r="L88" s="2"/>
      <c r="M88" s="2"/>
      <c r="N88" s="2"/>
    </row>
    <row r="89" spans="2:14" ht="51.75" customHeight="1">
      <c r="C89" s="321" t="s">
        <v>102</v>
      </c>
      <c r="D89" s="322"/>
      <c r="E89" s="322"/>
      <c r="F89" s="322"/>
      <c r="G89" s="322"/>
      <c r="H89" s="322"/>
      <c r="I89" s="322"/>
      <c r="J89" s="322"/>
      <c r="K89" s="322"/>
      <c r="L89" s="322"/>
      <c r="M89" s="322"/>
      <c r="N89" s="323"/>
    </row>
    <row r="90" spans="2:14">
      <c r="B90" s="26"/>
      <c r="C90" s="31" t="s">
        <v>390</v>
      </c>
      <c r="D90" s="13"/>
      <c r="E90" s="13"/>
      <c r="F90" s="2"/>
      <c r="G90" s="2"/>
      <c r="H90" s="2"/>
      <c r="I90" s="2"/>
      <c r="J90" s="2"/>
      <c r="K90" s="2"/>
      <c r="L90" s="2"/>
      <c r="M90" s="2"/>
      <c r="N90" s="2"/>
    </row>
    <row r="91" spans="2:14">
      <c r="B91" s="13"/>
      <c r="C91" s="2"/>
      <c r="D91" s="2"/>
      <c r="E91" s="2"/>
      <c r="F91" s="2"/>
      <c r="G91" s="2"/>
      <c r="H91" s="2"/>
      <c r="I91" s="2"/>
      <c r="J91" s="2"/>
      <c r="K91" s="2"/>
      <c r="L91" s="2"/>
      <c r="M91" s="2"/>
      <c r="N91" s="2"/>
    </row>
    <row r="92" spans="2:14">
      <c r="B92" s="6" t="s">
        <v>10</v>
      </c>
      <c r="C92" s="2"/>
      <c r="D92" s="2"/>
      <c r="E92" s="2"/>
      <c r="F92" s="2"/>
      <c r="G92" s="2"/>
      <c r="H92" s="2"/>
      <c r="I92" s="2"/>
      <c r="J92" s="2"/>
      <c r="K92" s="2"/>
      <c r="L92" s="2"/>
      <c r="M92" s="2"/>
      <c r="N92" s="2"/>
    </row>
    <row r="93" spans="2:14">
      <c r="B93" s="6" t="s">
        <v>121</v>
      </c>
      <c r="C93" s="2"/>
      <c r="D93" s="2"/>
      <c r="E93" s="2"/>
      <c r="F93" s="2"/>
      <c r="G93" s="2"/>
      <c r="H93" s="2"/>
      <c r="I93" s="2"/>
      <c r="J93" s="2"/>
      <c r="K93" s="2"/>
      <c r="L93" s="2"/>
      <c r="M93" s="2"/>
      <c r="N93" s="2"/>
    </row>
    <row r="94" spans="2:14">
      <c r="B94" s="6" t="s">
        <v>11</v>
      </c>
      <c r="C94" s="2"/>
      <c r="D94" s="2"/>
      <c r="E94" s="2"/>
      <c r="F94" s="2"/>
      <c r="G94" s="2"/>
      <c r="H94" s="2"/>
      <c r="I94" s="2"/>
      <c r="J94" s="2"/>
      <c r="K94" s="2"/>
      <c r="L94" s="2"/>
      <c r="M94" s="2"/>
      <c r="N94" s="2"/>
    </row>
    <row r="95" spans="2:14">
      <c r="B95" s="14" t="s">
        <v>103</v>
      </c>
      <c r="C95" s="2"/>
      <c r="D95" s="2"/>
      <c r="E95" s="2"/>
      <c r="F95" s="2"/>
      <c r="G95" s="2"/>
      <c r="H95" s="2"/>
      <c r="I95" s="2"/>
      <c r="J95" s="2"/>
      <c r="K95" s="2"/>
      <c r="L95" s="2"/>
      <c r="M95" s="2"/>
      <c r="N95" s="2"/>
    </row>
    <row r="96" spans="2:14">
      <c r="C96" s="6" t="s">
        <v>427</v>
      </c>
      <c r="D96" s="6"/>
      <c r="E96" s="6"/>
      <c r="F96" s="2"/>
      <c r="G96" s="2"/>
      <c r="H96" s="2"/>
      <c r="I96" s="2"/>
      <c r="J96" s="2"/>
      <c r="K96" s="2"/>
      <c r="L96" s="2"/>
      <c r="M96" s="2"/>
      <c r="N96" s="2"/>
    </row>
    <row r="97" spans="2:15">
      <c r="B97" s="6" t="s">
        <v>12</v>
      </c>
      <c r="C97" s="2"/>
      <c r="D97" s="2"/>
      <c r="E97" s="2"/>
      <c r="F97" s="2"/>
      <c r="G97" s="2"/>
      <c r="H97" s="2"/>
      <c r="I97" s="2"/>
      <c r="J97" s="2"/>
      <c r="K97" s="2"/>
      <c r="L97" s="2"/>
      <c r="M97" s="2"/>
      <c r="N97" s="2"/>
    </row>
    <row r="98" spans="2:15">
      <c r="C98" s="6" t="s">
        <v>105</v>
      </c>
      <c r="D98" s="6"/>
      <c r="E98" s="6"/>
      <c r="F98" s="2"/>
      <c r="G98" s="2"/>
      <c r="H98" s="2"/>
      <c r="I98" s="2"/>
      <c r="J98" s="2"/>
      <c r="K98" s="2"/>
      <c r="L98" s="2"/>
      <c r="M98" s="2"/>
      <c r="N98" s="2"/>
    </row>
    <row r="99" spans="2:15">
      <c r="B99" s="6" t="s">
        <v>13</v>
      </c>
      <c r="C99" s="2"/>
      <c r="D99" s="2"/>
      <c r="E99" s="2"/>
      <c r="F99" s="2"/>
      <c r="G99" s="2"/>
      <c r="H99" s="2"/>
      <c r="I99" s="2"/>
      <c r="J99" s="2"/>
      <c r="K99" s="2"/>
      <c r="L99" s="2"/>
      <c r="M99" s="2"/>
      <c r="N99" s="2"/>
    </row>
    <row r="100" spans="2:15">
      <c r="C100" s="6" t="s">
        <v>14</v>
      </c>
      <c r="D100" s="6"/>
      <c r="E100" s="6"/>
      <c r="F100" s="2"/>
      <c r="G100" s="2"/>
      <c r="H100" s="2"/>
      <c r="I100" s="2"/>
      <c r="J100" s="2"/>
      <c r="K100" s="2"/>
      <c r="L100" s="2"/>
      <c r="M100" s="2"/>
      <c r="N100" s="2"/>
    </row>
    <row r="101" spans="2:15">
      <c r="B101" s="6" t="s">
        <v>15</v>
      </c>
      <c r="C101" s="2"/>
      <c r="D101" s="2"/>
      <c r="E101" s="2"/>
      <c r="F101" s="2"/>
      <c r="G101" s="2"/>
      <c r="H101" s="2"/>
      <c r="I101" s="2"/>
      <c r="J101" s="2"/>
      <c r="K101" s="2"/>
      <c r="L101" s="2"/>
      <c r="M101" s="2"/>
      <c r="N101" s="2"/>
    </row>
    <row r="102" spans="2:15">
      <c r="C102" s="6" t="s">
        <v>104</v>
      </c>
      <c r="D102" s="6"/>
      <c r="E102" s="6"/>
      <c r="F102" s="2"/>
      <c r="G102" s="2"/>
      <c r="H102" s="2"/>
      <c r="I102" s="2"/>
      <c r="J102" s="2"/>
      <c r="K102" s="2"/>
      <c r="L102" s="2"/>
      <c r="M102" s="2"/>
      <c r="N102" s="2"/>
    </row>
    <row r="103" spans="2:15">
      <c r="B103" s="6" t="s">
        <v>386</v>
      </c>
      <c r="C103" s="2"/>
      <c r="D103" s="2"/>
      <c r="E103" s="2"/>
      <c r="F103" s="2"/>
      <c r="G103" s="2"/>
      <c r="H103" s="2"/>
      <c r="I103" s="2"/>
      <c r="J103" s="2"/>
      <c r="K103" s="2"/>
      <c r="L103" s="2"/>
      <c r="M103" s="2"/>
      <c r="N103" s="2"/>
    </row>
    <row r="104" spans="2:15">
      <c r="B104" s="6" t="s">
        <v>16</v>
      </c>
      <c r="C104" s="2"/>
      <c r="D104" s="2"/>
      <c r="E104" s="2"/>
      <c r="F104" s="2"/>
      <c r="G104" s="2"/>
      <c r="H104" s="2"/>
      <c r="I104" s="2"/>
      <c r="J104" s="2"/>
      <c r="K104" s="2"/>
      <c r="L104" s="2"/>
      <c r="M104" s="2"/>
      <c r="N104" s="2"/>
    </row>
    <row r="105" spans="2:15">
      <c r="C105" s="291" t="s">
        <v>391</v>
      </c>
      <c r="D105" s="291"/>
      <c r="E105" s="291"/>
      <c r="F105" s="291"/>
      <c r="G105" s="291"/>
      <c r="H105" s="291"/>
      <c r="I105" s="291"/>
      <c r="J105" s="291"/>
      <c r="K105" s="291"/>
      <c r="L105" s="291"/>
      <c r="M105" s="291"/>
      <c r="N105" s="291"/>
      <c r="O105" s="291"/>
    </row>
    <row r="106" spans="2:15">
      <c r="B106" s="6"/>
      <c r="C106" s="291"/>
      <c r="D106" s="291"/>
      <c r="E106" s="291"/>
      <c r="F106" s="291"/>
      <c r="G106" s="291"/>
      <c r="H106" s="291"/>
      <c r="I106" s="291"/>
      <c r="J106" s="291"/>
      <c r="K106" s="291"/>
      <c r="L106" s="291"/>
      <c r="M106" s="291"/>
      <c r="N106" s="291"/>
      <c r="O106" s="291"/>
    </row>
    <row r="107" spans="2:15">
      <c r="B107" s="6"/>
      <c r="C107" s="7"/>
      <c r="D107" s="7"/>
      <c r="E107" s="7"/>
      <c r="F107" s="7"/>
      <c r="G107" s="7"/>
      <c r="H107" s="7"/>
      <c r="I107" s="7"/>
      <c r="J107" s="7"/>
      <c r="K107" s="7"/>
      <c r="L107" s="7"/>
      <c r="M107" s="7"/>
      <c r="N107" s="7"/>
      <c r="O107" s="7"/>
    </row>
    <row r="108" spans="2:15">
      <c r="B108" s="6" t="s">
        <v>17</v>
      </c>
      <c r="C108" s="2"/>
      <c r="D108" s="2"/>
      <c r="E108" s="2"/>
      <c r="F108" s="2"/>
      <c r="G108" s="2"/>
      <c r="H108" s="2"/>
      <c r="I108" s="2"/>
      <c r="J108" s="2"/>
      <c r="K108" s="2"/>
      <c r="L108" s="2"/>
      <c r="M108" s="2"/>
      <c r="N108" s="2"/>
    </row>
    <row r="109" spans="2:15">
      <c r="C109" s="6" t="s">
        <v>18</v>
      </c>
      <c r="D109" s="6"/>
      <c r="E109" s="6"/>
      <c r="F109" s="2"/>
      <c r="G109" s="2"/>
      <c r="H109" s="2"/>
      <c r="I109" s="2"/>
      <c r="J109" s="2"/>
      <c r="K109" s="2"/>
      <c r="L109" s="2"/>
      <c r="M109" s="2"/>
      <c r="N109" s="2"/>
    </row>
    <row r="110" spans="2:15">
      <c r="C110" s="6" t="s">
        <v>392</v>
      </c>
      <c r="D110" s="6"/>
      <c r="E110" s="6"/>
      <c r="F110" s="2"/>
      <c r="G110" s="2"/>
      <c r="H110" s="2"/>
      <c r="I110" s="2"/>
      <c r="J110" s="2"/>
      <c r="K110" s="2"/>
      <c r="L110" s="2"/>
      <c r="M110" s="2"/>
      <c r="N110" s="2"/>
    </row>
    <row r="111" spans="2:15">
      <c r="B111" s="6" t="s">
        <v>19</v>
      </c>
      <c r="C111" s="2"/>
      <c r="D111" s="2"/>
      <c r="E111" s="2"/>
      <c r="F111" s="2"/>
      <c r="G111" s="2"/>
      <c r="H111" s="2"/>
      <c r="I111" s="2"/>
      <c r="J111" s="2"/>
      <c r="K111" s="2"/>
      <c r="L111" s="2"/>
      <c r="M111" s="2"/>
      <c r="N111" s="2"/>
    </row>
    <row r="112" spans="2:15">
      <c r="C112" s="6" t="s">
        <v>20</v>
      </c>
      <c r="D112" s="6"/>
      <c r="E112" s="6"/>
      <c r="F112" s="2"/>
      <c r="G112" s="2"/>
      <c r="H112" s="2"/>
      <c r="I112" s="2"/>
      <c r="J112" s="2"/>
      <c r="K112" s="2"/>
      <c r="L112" s="2"/>
      <c r="M112" s="2"/>
      <c r="N112" s="2"/>
    </row>
    <row r="113" spans="2:15">
      <c r="B113" s="6" t="s">
        <v>21</v>
      </c>
      <c r="C113" s="2"/>
      <c r="D113" s="2"/>
      <c r="E113" s="2"/>
      <c r="F113" s="2"/>
      <c r="G113" s="2"/>
      <c r="H113" s="2"/>
      <c r="I113" s="2"/>
      <c r="J113" s="2"/>
      <c r="K113" s="2"/>
      <c r="L113" s="2"/>
      <c r="M113" s="2"/>
      <c r="N113" s="2"/>
    </row>
    <row r="114" spans="2:15">
      <c r="C114" s="6" t="s">
        <v>22</v>
      </c>
      <c r="D114" s="6"/>
      <c r="E114" s="6"/>
      <c r="F114" s="2"/>
      <c r="G114" s="2"/>
      <c r="H114" s="2"/>
      <c r="I114" s="2"/>
      <c r="J114" s="2"/>
      <c r="K114" s="2"/>
      <c r="L114" s="2"/>
      <c r="M114" s="2"/>
      <c r="N114" s="2"/>
    </row>
    <row r="115" spans="2:15">
      <c r="B115" s="6" t="s">
        <v>23</v>
      </c>
      <c r="C115" s="2"/>
      <c r="D115" s="2"/>
      <c r="E115" s="2"/>
      <c r="F115" s="2"/>
      <c r="G115" s="2"/>
      <c r="H115" s="2"/>
      <c r="I115" s="2"/>
      <c r="J115" s="2"/>
      <c r="K115" s="2"/>
      <c r="L115" s="2"/>
      <c r="M115" s="2"/>
      <c r="N115" s="2"/>
    </row>
    <row r="116" spans="2:15">
      <c r="C116" s="291" t="s">
        <v>393</v>
      </c>
      <c r="D116" s="291"/>
      <c r="E116" s="291"/>
      <c r="F116" s="291"/>
      <c r="G116" s="291"/>
      <c r="H116" s="291"/>
      <c r="I116" s="291"/>
      <c r="J116" s="291"/>
      <c r="K116" s="291"/>
      <c r="L116" s="291"/>
      <c r="M116" s="291"/>
      <c r="N116" s="291"/>
      <c r="O116" s="291"/>
    </row>
    <row r="117" spans="2:15">
      <c r="C117" s="291"/>
      <c r="D117" s="291"/>
      <c r="E117" s="291"/>
      <c r="F117" s="291"/>
      <c r="G117" s="291"/>
      <c r="H117" s="291"/>
      <c r="I117" s="291"/>
      <c r="J117" s="291"/>
      <c r="K117" s="291"/>
      <c r="L117" s="291"/>
      <c r="M117" s="291"/>
      <c r="N117" s="291"/>
      <c r="O117" s="291"/>
    </row>
    <row r="118" spans="2:15" ht="18.75" customHeight="1">
      <c r="B118" s="310" t="s">
        <v>394</v>
      </c>
      <c r="C118" s="310"/>
      <c r="D118" s="310"/>
      <c r="E118" s="310"/>
      <c r="F118" s="310"/>
      <c r="G118" s="310"/>
      <c r="H118" s="310"/>
      <c r="I118" s="310"/>
      <c r="J118" s="310"/>
      <c r="K118" s="310"/>
      <c r="L118" s="310"/>
      <c r="M118" s="310"/>
      <c r="N118" s="310"/>
      <c r="O118" s="310"/>
    </row>
    <row r="119" spans="2:15">
      <c r="B119" s="310"/>
      <c r="C119" s="310"/>
      <c r="D119" s="310"/>
      <c r="E119" s="310"/>
      <c r="F119" s="310"/>
      <c r="G119" s="310"/>
      <c r="H119" s="310"/>
      <c r="I119" s="310"/>
      <c r="J119" s="310"/>
      <c r="K119" s="310"/>
      <c r="L119" s="310"/>
      <c r="M119" s="310"/>
      <c r="N119" s="310"/>
      <c r="O119" s="310"/>
    </row>
    <row r="120" spans="2:15">
      <c r="B120" s="6"/>
      <c r="C120" s="7"/>
      <c r="D120" s="7"/>
      <c r="E120" s="7"/>
      <c r="F120" s="7"/>
      <c r="G120" s="7"/>
      <c r="H120" s="7"/>
      <c r="I120" s="7"/>
      <c r="J120" s="7"/>
      <c r="K120" s="7"/>
      <c r="L120" s="7"/>
      <c r="M120" s="7"/>
      <c r="N120" s="7"/>
      <c r="O120" s="7"/>
    </row>
    <row r="121" spans="2:15">
      <c r="B121" s="85" t="s">
        <v>207</v>
      </c>
      <c r="C121" s="86"/>
      <c r="D121" s="86"/>
      <c r="E121" s="86"/>
      <c r="F121" s="86"/>
      <c r="G121" s="86"/>
      <c r="H121" s="86"/>
      <c r="I121" s="86"/>
      <c r="J121" s="86"/>
      <c r="K121" s="86"/>
      <c r="L121" s="86"/>
      <c r="M121" s="86"/>
      <c r="N121" s="86"/>
      <c r="O121" s="87"/>
    </row>
    <row r="122" spans="2:15">
      <c r="B122" s="88" t="s">
        <v>410</v>
      </c>
      <c r="C122" s="86"/>
      <c r="D122" s="86"/>
      <c r="E122" s="86"/>
      <c r="F122" s="86"/>
      <c r="G122" s="86"/>
      <c r="H122" s="86"/>
      <c r="I122" s="86"/>
      <c r="J122" s="86"/>
      <c r="K122" s="86"/>
      <c r="L122" s="86"/>
      <c r="M122" s="86"/>
      <c r="N122" s="86"/>
      <c r="O122" s="7"/>
    </row>
    <row r="123" spans="2:15">
      <c r="B123" s="88" t="s">
        <v>208</v>
      </c>
      <c r="C123" s="86"/>
      <c r="D123" s="86"/>
      <c r="E123" s="86"/>
      <c r="F123" s="86"/>
      <c r="G123" s="86"/>
      <c r="H123" s="86"/>
      <c r="I123" s="86"/>
      <c r="J123" s="86"/>
      <c r="K123" s="86"/>
      <c r="L123" s="86"/>
      <c r="M123" s="86"/>
      <c r="N123" s="86"/>
      <c r="O123" s="7"/>
    </row>
    <row r="124" spans="2:15">
      <c r="B124" s="88" t="s">
        <v>209</v>
      </c>
      <c r="C124" s="86"/>
      <c r="D124" s="86"/>
      <c r="E124" s="86"/>
      <c r="F124" s="86"/>
      <c r="G124" s="86"/>
      <c r="H124" s="86"/>
      <c r="I124" s="86"/>
      <c r="J124" s="86"/>
      <c r="K124" s="86"/>
      <c r="L124" s="86"/>
      <c r="M124" s="86"/>
      <c r="N124" s="86"/>
      <c r="O124" s="7"/>
    </row>
    <row r="125" spans="2:15">
      <c r="B125" s="88" t="s">
        <v>395</v>
      </c>
      <c r="C125" s="86"/>
      <c r="D125" s="86"/>
      <c r="E125" s="86"/>
      <c r="F125" s="86"/>
      <c r="G125" s="86"/>
      <c r="H125" s="86"/>
      <c r="I125" s="86"/>
      <c r="J125" s="86"/>
      <c r="K125" s="86"/>
      <c r="L125" s="86"/>
      <c r="M125" s="86"/>
      <c r="N125" s="86"/>
      <c r="O125" s="7"/>
    </row>
    <row r="126" spans="2:15">
      <c r="B126" s="88" t="s">
        <v>210</v>
      </c>
      <c r="C126" s="86"/>
      <c r="D126" s="86"/>
      <c r="E126" s="86"/>
      <c r="F126" s="86"/>
      <c r="G126" s="86"/>
      <c r="H126" s="86"/>
      <c r="I126" s="86"/>
      <c r="J126" s="86"/>
      <c r="K126" s="86"/>
      <c r="L126" s="86"/>
      <c r="M126" s="86"/>
      <c r="N126" s="86"/>
      <c r="O126" s="7"/>
    </row>
    <row r="127" spans="2:15">
      <c r="B127" s="88" t="s">
        <v>396</v>
      </c>
      <c r="C127" s="86"/>
      <c r="D127" s="86"/>
      <c r="E127" s="86"/>
      <c r="F127" s="86"/>
      <c r="G127" s="86"/>
      <c r="H127" s="86"/>
      <c r="I127" s="86"/>
      <c r="J127" s="86"/>
      <c r="K127" s="86"/>
      <c r="L127" s="86"/>
      <c r="M127" s="86"/>
      <c r="N127" s="86"/>
      <c r="O127" s="7"/>
    </row>
    <row r="128" spans="2:15">
      <c r="B128" s="88" t="s">
        <v>397</v>
      </c>
      <c r="C128" s="86"/>
      <c r="D128" s="86"/>
      <c r="E128" s="86"/>
      <c r="F128" s="86"/>
      <c r="G128" s="86"/>
      <c r="H128" s="86"/>
      <c r="I128" s="86"/>
      <c r="J128" s="86"/>
      <c r="K128" s="86"/>
      <c r="L128" s="86"/>
      <c r="M128" s="86"/>
      <c r="N128" s="86"/>
      <c r="O128" s="7"/>
    </row>
    <row r="129" spans="2:17">
      <c r="B129" s="88" t="s">
        <v>211</v>
      </c>
      <c r="C129" s="86"/>
      <c r="D129" s="86"/>
      <c r="E129" s="86"/>
      <c r="F129" s="86"/>
      <c r="G129" s="86"/>
      <c r="H129" s="86"/>
      <c r="I129" s="86"/>
      <c r="J129" s="86"/>
      <c r="K129" s="86"/>
      <c r="L129" s="86"/>
      <c r="M129" s="86"/>
      <c r="N129" s="86"/>
      <c r="O129" s="7"/>
    </row>
    <row r="130" spans="2:17">
      <c r="B130" s="88"/>
      <c r="C130" s="86"/>
      <c r="D130" s="86"/>
      <c r="E130" s="86"/>
      <c r="F130" s="86"/>
      <c r="G130" s="86"/>
      <c r="H130" s="86"/>
      <c r="I130" s="86"/>
      <c r="J130" s="86"/>
      <c r="K130" s="86"/>
      <c r="L130" s="86"/>
      <c r="M130" s="86"/>
      <c r="N130" s="86"/>
      <c r="O130" s="7"/>
    </row>
    <row r="131" spans="2:17">
      <c r="B131" s="331" t="s">
        <v>212</v>
      </c>
      <c r="C131" s="331"/>
      <c r="D131" s="331"/>
      <c r="E131" s="331"/>
      <c r="F131" s="333" t="str">
        <f>料金表マスタ!D2</f>
        <v>8時間以上9時間未満</v>
      </c>
      <c r="G131" s="333"/>
      <c r="H131" s="333"/>
      <c r="I131" s="333"/>
      <c r="J131" s="88"/>
      <c r="K131" s="88"/>
      <c r="L131" s="88"/>
      <c r="M131" s="88"/>
      <c r="N131" s="88"/>
      <c r="O131" s="87"/>
    </row>
    <row r="132" spans="2:17" ht="30" customHeight="1">
      <c r="B132" s="325" t="s">
        <v>213</v>
      </c>
      <c r="C132" s="325"/>
      <c r="D132" s="325"/>
      <c r="E132" s="325" t="s">
        <v>214</v>
      </c>
      <c r="F132" s="325"/>
      <c r="G132" s="325"/>
      <c r="H132" s="325" t="s">
        <v>215</v>
      </c>
      <c r="I132" s="325"/>
      <c r="J132" s="325"/>
      <c r="K132" s="325" t="s">
        <v>216</v>
      </c>
      <c r="L132" s="325"/>
      <c r="M132" s="325"/>
      <c r="N132" s="88"/>
      <c r="O132" s="7"/>
    </row>
    <row r="133" spans="2:17" ht="30" customHeight="1">
      <c r="B133" s="316" t="s">
        <v>217</v>
      </c>
      <c r="C133" s="316"/>
      <c r="D133" s="316"/>
      <c r="E133" s="317">
        <f>料金表マスタ!D4</f>
        <v>780</v>
      </c>
      <c r="F133" s="317"/>
      <c r="G133" s="317"/>
      <c r="H133" s="317">
        <f>料金表マスタ!G4</f>
        <v>1560</v>
      </c>
      <c r="I133" s="317"/>
      <c r="J133" s="317"/>
      <c r="K133" s="317">
        <f>料金表マスタ!J4</f>
        <v>2340</v>
      </c>
      <c r="L133" s="317"/>
      <c r="M133" s="317"/>
      <c r="N133" s="88"/>
      <c r="O133" s="81"/>
    </row>
    <row r="134" spans="2:17" ht="30" customHeight="1">
      <c r="B134" s="316" t="s">
        <v>218</v>
      </c>
      <c r="C134" s="316"/>
      <c r="D134" s="316"/>
      <c r="E134" s="317">
        <f>料金表マスタ!D5</f>
        <v>922</v>
      </c>
      <c r="F134" s="317"/>
      <c r="G134" s="317"/>
      <c r="H134" s="317">
        <f>料金表マスタ!G5</f>
        <v>1844</v>
      </c>
      <c r="I134" s="317"/>
      <c r="J134" s="317"/>
      <c r="K134" s="317">
        <f>料金表マスタ!J5</f>
        <v>2766</v>
      </c>
      <c r="L134" s="317"/>
      <c r="M134" s="317"/>
      <c r="N134" s="89"/>
      <c r="O134" s="81"/>
    </row>
    <row r="135" spans="2:17" ht="30" customHeight="1">
      <c r="B135" s="316" t="s">
        <v>219</v>
      </c>
      <c r="C135" s="316"/>
      <c r="D135" s="316"/>
      <c r="E135" s="317">
        <f>料金表マスタ!D6</f>
        <v>1068</v>
      </c>
      <c r="F135" s="317"/>
      <c r="G135" s="317"/>
      <c r="H135" s="317">
        <f>料金表マスタ!G6</f>
        <v>2136</v>
      </c>
      <c r="I135" s="317"/>
      <c r="J135" s="317"/>
      <c r="K135" s="317">
        <f>料金表マスタ!J6</f>
        <v>3204</v>
      </c>
      <c r="L135" s="317"/>
      <c r="M135" s="317"/>
      <c r="N135" s="90"/>
      <c r="O135" s="81"/>
    </row>
    <row r="136" spans="2:17" ht="30" customHeight="1">
      <c r="B136" s="316" t="s">
        <v>220</v>
      </c>
      <c r="C136" s="316"/>
      <c r="D136" s="316"/>
      <c r="E136" s="317">
        <f>料金表マスタ!D7</f>
        <v>1216</v>
      </c>
      <c r="F136" s="317"/>
      <c r="G136" s="317"/>
      <c r="H136" s="317">
        <f>料金表マスタ!G7</f>
        <v>2432</v>
      </c>
      <c r="I136" s="317"/>
      <c r="J136" s="317"/>
      <c r="K136" s="317">
        <f>料金表マスタ!J7</f>
        <v>3648</v>
      </c>
      <c r="L136" s="317"/>
      <c r="M136" s="317"/>
      <c r="N136" s="91"/>
      <c r="O136" s="81"/>
    </row>
    <row r="137" spans="2:17" ht="30" customHeight="1">
      <c r="B137" s="316" t="s">
        <v>222</v>
      </c>
      <c r="C137" s="316"/>
      <c r="D137" s="316"/>
      <c r="E137" s="317">
        <f>料金表マスタ!D8</f>
        <v>1360</v>
      </c>
      <c r="F137" s="317"/>
      <c r="G137" s="317"/>
      <c r="H137" s="317">
        <f>料金表マスタ!G8</f>
        <v>2720</v>
      </c>
      <c r="I137" s="317"/>
      <c r="J137" s="317"/>
      <c r="K137" s="317">
        <f>料金表マスタ!J8</f>
        <v>4080</v>
      </c>
      <c r="L137" s="317"/>
      <c r="M137" s="317"/>
      <c r="N137" s="91"/>
      <c r="O137" s="81"/>
    </row>
    <row r="138" spans="2:17">
      <c r="B138" s="92"/>
      <c r="C138" s="92"/>
      <c r="D138" s="92"/>
      <c r="E138" s="93"/>
      <c r="F138" s="93"/>
      <c r="G138" s="93"/>
      <c r="H138" s="93"/>
      <c r="I138" s="93"/>
      <c r="J138" s="93"/>
      <c r="K138" s="93"/>
      <c r="L138" s="93"/>
      <c r="M138" s="93"/>
      <c r="N138" s="91"/>
      <c r="O138" s="81"/>
    </row>
    <row r="139" spans="2:17" ht="24.75" customHeight="1">
      <c r="B139" s="331" t="s">
        <v>223</v>
      </c>
      <c r="C139" s="331"/>
      <c r="D139" s="331"/>
      <c r="E139" s="331"/>
      <c r="F139" s="93"/>
      <c r="G139" s="93"/>
      <c r="H139" s="93"/>
      <c r="I139" s="93"/>
      <c r="J139" s="93"/>
      <c r="K139" s="93"/>
      <c r="L139" s="93"/>
      <c r="M139" s="93"/>
      <c r="N139" s="91"/>
      <c r="O139" s="81"/>
    </row>
    <row r="140" spans="2:17" ht="30" customHeight="1">
      <c r="B140" s="325" t="s">
        <v>224</v>
      </c>
      <c r="C140" s="325"/>
      <c r="D140" s="325"/>
      <c r="E140" s="325" t="s">
        <v>214</v>
      </c>
      <c r="F140" s="325"/>
      <c r="G140" s="325"/>
      <c r="H140" s="325" t="s">
        <v>215</v>
      </c>
      <c r="I140" s="325"/>
      <c r="J140" s="325"/>
      <c r="K140" s="325" t="s">
        <v>216</v>
      </c>
      <c r="L140" s="325"/>
      <c r="M140" s="325"/>
      <c r="N140" s="91"/>
      <c r="O140" s="81"/>
    </row>
    <row r="141" spans="2:17" ht="30" customHeight="1">
      <c r="B141" s="316" t="s">
        <v>225</v>
      </c>
      <c r="C141" s="316"/>
      <c r="D141" s="316"/>
      <c r="E141" s="317">
        <f>料金表マスタ!$D$12</f>
        <v>1672</v>
      </c>
      <c r="F141" s="317"/>
      <c r="G141" s="317"/>
      <c r="H141" s="317">
        <f>料金表マスタ!G12</f>
        <v>3344</v>
      </c>
      <c r="I141" s="317"/>
      <c r="J141" s="317"/>
      <c r="K141" s="317">
        <f>料金表マスタ!J12</f>
        <v>5016</v>
      </c>
      <c r="L141" s="317"/>
      <c r="M141" s="317"/>
      <c r="N141" s="91"/>
      <c r="O141" s="7"/>
    </row>
    <row r="142" spans="2:17" ht="30" customHeight="1">
      <c r="B142" s="316" t="s">
        <v>226</v>
      </c>
      <c r="C142" s="316"/>
      <c r="D142" s="316"/>
      <c r="E142" s="317">
        <f>料金表マスタ!D13</f>
        <v>1672</v>
      </c>
      <c r="F142" s="317"/>
      <c r="G142" s="317"/>
      <c r="H142" s="317">
        <f>料金表マスタ!G13</f>
        <v>3344</v>
      </c>
      <c r="I142" s="317"/>
      <c r="J142" s="317"/>
      <c r="K142" s="317">
        <f>料金表マスタ!J13</f>
        <v>5016</v>
      </c>
      <c r="L142" s="317"/>
      <c r="M142" s="317"/>
      <c r="N142" s="91"/>
      <c r="O142" s="87"/>
    </row>
    <row r="143" spans="2:17" ht="30" customHeight="1">
      <c r="B143" s="316" t="s">
        <v>227</v>
      </c>
      <c r="C143" s="316"/>
      <c r="D143" s="316"/>
      <c r="E143" s="317">
        <f>料金表マスタ!D14</f>
        <v>3428</v>
      </c>
      <c r="F143" s="317"/>
      <c r="G143" s="317"/>
      <c r="H143" s="317">
        <f>料金表マスタ!G14</f>
        <v>6856</v>
      </c>
      <c r="I143" s="317"/>
      <c r="J143" s="317"/>
      <c r="K143" s="317">
        <f>料金表マスタ!J14</f>
        <v>10284</v>
      </c>
      <c r="L143" s="317"/>
      <c r="M143" s="317"/>
      <c r="N143" s="91"/>
      <c r="O143" s="7"/>
      <c r="P143" s="24"/>
      <c r="Q143" s="2"/>
    </row>
    <row r="144" spans="2:17">
      <c r="B144" s="92"/>
      <c r="C144" s="92"/>
      <c r="D144" s="92"/>
      <c r="E144" s="93"/>
      <c r="F144" s="93"/>
      <c r="G144" s="93"/>
      <c r="H144" s="93"/>
      <c r="I144" s="93"/>
      <c r="J144" s="93"/>
      <c r="K144" s="93"/>
      <c r="L144" s="93"/>
      <c r="M144" s="93"/>
      <c r="N144" s="91"/>
      <c r="O144" s="7"/>
      <c r="P144" s="24"/>
      <c r="Q144" s="2"/>
    </row>
    <row r="145" spans="2:17" ht="27" customHeight="1">
      <c r="B145" s="332" t="s">
        <v>229</v>
      </c>
      <c r="C145" s="332"/>
      <c r="D145" s="332"/>
      <c r="E145" s="332"/>
      <c r="F145" s="332"/>
      <c r="G145" s="86"/>
      <c r="H145" s="86"/>
      <c r="I145" s="86"/>
      <c r="J145" s="86"/>
      <c r="K145" s="86"/>
      <c r="L145" s="86"/>
      <c r="M145" s="86"/>
      <c r="N145" s="86"/>
      <c r="O145" s="81"/>
      <c r="P145" s="23"/>
      <c r="Q145" s="2"/>
    </row>
    <row r="146" spans="2:17" ht="30" customHeight="1">
      <c r="B146" s="318" t="s">
        <v>231</v>
      </c>
      <c r="C146" s="318"/>
      <c r="D146" s="318"/>
      <c r="E146" s="318"/>
      <c r="F146" s="318"/>
      <c r="G146" s="319" t="s">
        <v>232</v>
      </c>
      <c r="H146" s="319"/>
      <c r="I146" s="320" t="s">
        <v>233</v>
      </c>
      <c r="J146" s="320"/>
      <c r="K146" s="319" t="s">
        <v>234</v>
      </c>
      <c r="L146" s="319"/>
      <c r="M146" s="319" t="s">
        <v>235</v>
      </c>
      <c r="N146" s="319"/>
      <c r="O146" s="81"/>
      <c r="P146" s="23"/>
      <c r="Q146" s="2"/>
    </row>
    <row r="147" spans="2:17" ht="30" customHeight="1">
      <c r="B147" s="281" t="s">
        <v>237</v>
      </c>
      <c r="C147" s="282"/>
      <c r="D147" s="282"/>
      <c r="E147" s="282"/>
      <c r="F147" s="282"/>
      <c r="G147" s="283"/>
      <c r="H147" s="283"/>
      <c r="I147" s="315">
        <f>料金表マスタ!H18</f>
        <v>40</v>
      </c>
      <c r="J147" s="315"/>
      <c r="K147" s="315">
        <f>料金表マスタ!J18</f>
        <v>80</v>
      </c>
      <c r="L147" s="315"/>
      <c r="M147" s="315">
        <f>料金表マスタ!L18</f>
        <v>120</v>
      </c>
      <c r="N147" s="315"/>
      <c r="O147" s="81"/>
      <c r="P147" s="23"/>
      <c r="Q147" s="2"/>
    </row>
    <row r="148" spans="2:17" ht="30" customHeight="1">
      <c r="B148" s="281" t="s">
        <v>239</v>
      </c>
      <c r="C148" s="282"/>
      <c r="D148" s="282"/>
      <c r="E148" s="282"/>
      <c r="F148" s="282"/>
      <c r="G148" s="283"/>
      <c r="H148" s="283"/>
      <c r="I148" s="315">
        <f>料金表マスタ!H19</f>
        <v>55</v>
      </c>
      <c r="J148" s="315"/>
      <c r="K148" s="315">
        <f>料金表マスタ!J19</f>
        <v>110</v>
      </c>
      <c r="L148" s="315"/>
      <c r="M148" s="315">
        <f>料金表マスタ!L19</f>
        <v>165</v>
      </c>
      <c r="N148" s="315"/>
      <c r="O148" s="81"/>
      <c r="P148" s="23"/>
      <c r="Q148" s="2"/>
    </row>
    <row r="149" spans="2:17" ht="30" customHeight="1">
      <c r="B149" s="281" t="s">
        <v>240</v>
      </c>
      <c r="C149" s="282"/>
      <c r="D149" s="282"/>
      <c r="E149" s="282"/>
      <c r="F149" s="282"/>
      <c r="G149" s="283"/>
      <c r="H149" s="283"/>
      <c r="I149" s="315">
        <f>料金表マスタ!H20</f>
        <v>50</v>
      </c>
      <c r="J149" s="315"/>
      <c r="K149" s="315">
        <f>料金表マスタ!J20</f>
        <v>100</v>
      </c>
      <c r="L149" s="315"/>
      <c r="M149" s="315">
        <f>料金表マスタ!L20</f>
        <v>150</v>
      </c>
      <c r="N149" s="315"/>
      <c r="O149" s="81"/>
      <c r="P149" s="23"/>
      <c r="Q149" s="2"/>
    </row>
    <row r="150" spans="2:17" ht="30" customHeight="1">
      <c r="B150" s="281" t="s">
        <v>241</v>
      </c>
      <c r="C150" s="282"/>
      <c r="D150" s="282"/>
      <c r="E150" s="282"/>
      <c r="F150" s="282"/>
      <c r="G150" s="283"/>
      <c r="H150" s="283"/>
      <c r="I150" s="315">
        <f>料金表マスタ!H21</f>
        <v>56</v>
      </c>
      <c r="J150" s="315"/>
      <c r="K150" s="315">
        <f>料金表マスタ!J21</f>
        <v>112</v>
      </c>
      <c r="L150" s="315"/>
      <c r="M150" s="315">
        <f>料金表マスタ!L21</f>
        <v>168</v>
      </c>
      <c r="N150" s="315"/>
      <c r="O150" s="81"/>
      <c r="P150" s="23"/>
      <c r="Q150" s="2"/>
    </row>
    <row r="151" spans="2:17" ht="30" customHeight="1">
      <c r="B151" s="281" t="s">
        <v>243</v>
      </c>
      <c r="C151" s="282"/>
      <c r="D151" s="282"/>
      <c r="E151" s="282"/>
      <c r="F151" s="282"/>
      <c r="G151" s="283"/>
      <c r="H151" s="283"/>
      <c r="I151" s="315">
        <f>料金表マスタ!H22</f>
        <v>85</v>
      </c>
      <c r="J151" s="315"/>
      <c r="K151" s="315">
        <f>料金表マスタ!J22</f>
        <v>170</v>
      </c>
      <c r="L151" s="315"/>
      <c r="M151" s="315">
        <f>料金表マスタ!L22</f>
        <v>255</v>
      </c>
      <c r="N151" s="315"/>
      <c r="O151" s="81"/>
      <c r="P151" s="23"/>
      <c r="Q151" s="2"/>
    </row>
    <row r="152" spans="2:17" ht="30" customHeight="1">
      <c r="B152" s="281" t="s">
        <v>244</v>
      </c>
      <c r="C152" s="282"/>
      <c r="D152" s="282"/>
      <c r="E152" s="282"/>
      <c r="F152" s="282"/>
      <c r="G152" s="283"/>
      <c r="H152" s="283"/>
      <c r="I152" s="315">
        <f>料金表マスタ!H23</f>
        <v>20</v>
      </c>
      <c r="J152" s="315"/>
      <c r="K152" s="315">
        <f>料金表マスタ!J23</f>
        <v>40</v>
      </c>
      <c r="L152" s="315"/>
      <c r="M152" s="315">
        <f>料金表マスタ!L23</f>
        <v>60</v>
      </c>
      <c r="N152" s="315"/>
      <c r="O152" s="7"/>
    </row>
    <row r="153" spans="2:17" ht="30" customHeight="1">
      <c r="B153" s="281" t="s">
        <v>245</v>
      </c>
      <c r="C153" s="282"/>
      <c r="D153" s="282"/>
      <c r="E153" s="282"/>
      <c r="F153" s="282"/>
      <c r="G153" s="283"/>
      <c r="H153" s="283"/>
      <c r="I153" s="315">
        <f>料金表マスタ!H24</f>
        <v>225</v>
      </c>
      <c r="J153" s="315"/>
      <c r="K153" s="315">
        <f>料金表マスタ!J24</f>
        <v>450</v>
      </c>
      <c r="L153" s="315"/>
      <c r="M153" s="315">
        <f>料金表マスタ!L24</f>
        <v>675</v>
      </c>
      <c r="N153" s="315"/>
      <c r="O153" s="87"/>
    </row>
    <row r="154" spans="2:17" ht="30" customHeight="1">
      <c r="B154" s="281" t="s">
        <v>246</v>
      </c>
      <c r="C154" s="282"/>
      <c r="D154" s="282"/>
      <c r="E154" s="282"/>
      <c r="F154" s="282"/>
      <c r="G154" s="283"/>
      <c r="H154" s="283"/>
      <c r="I154" s="315">
        <f>料金表マスタ!H25</f>
        <v>60</v>
      </c>
      <c r="J154" s="315"/>
      <c r="K154" s="315">
        <f>料金表マスタ!J25</f>
        <v>120</v>
      </c>
      <c r="L154" s="315"/>
      <c r="M154" s="315">
        <f>料金表マスタ!L25</f>
        <v>180</v>
      </c>
      <c r="N154" s="315"/>
      <c r="O154" s="87"/>
    </row>
    <row r="155" spans="2:17" ht="30" customHeight="1">
      <c r="B155" s="281" t="s">
        <v>247</v>
      </c>
      <c r="C155" s="282"/>
      <c r="D155" s="282"/>
      <c r="E155" s="282"/>
      <c r="F155" s="282"/>
      <c r="G155" s="283"/>
      <c r="H155" s="283"/>
      <c r="I155" s="315">
        <f>料金表マスタ!H26</f>
        <v>60</v>
      </c>
      <c r="J155" s="315"/>
      <c r="K155" s="315">
        <f>料金表マスタ!J26</f>
        <v>120</v>
      </c>
      <c r="L155" s="315"/>
      <c r="M155" s="315">
        <f>料金表マスタ!L26</f>
        <v>180</v>
      </c>
      <c r="N155" s="315"/>
      <c r="O155" s="7"/>
    </row>
    <row r="156" spans="2:17" ht="30" customHeight="1">
      <c r="B156" s="281" t="s">
        <v>248</v>
      </c>
      <c r="C156" s="282"/>
      <c r="D156" s="282"/>
      <c r="E156" s="282"/>
      <c r="F156" s="282"/>
      <c r="G156" s="283"/>
      <c r="H156" s="283"/>
      <c r="I156" s="315">
        <f>料金表マスタ!H27</f>
        <v>45</v>
      </c>
      <c r="J156" s="315"/>
      <c r="K156" s="315">
        <f>料金表マスタ!J27</f>
        <v>90</v>
      </c>
      <c r="L156" s="315"/>
      <c r="M156" s="315">
        <f>料金表マスタ!L27</f>
        <v>135</v>
      </c>
      <c r="N156" s="315"/>
      <c r="O156" s="81"/>
    </row>
    <row r="157" spans="2:17" ht="30" customHeight="1">
      <c r="B157" s="281" t="s">
        <v>249</v>
      </c>
      <c r="C157" s="282"/>
      <c r="D157" s="282"/>
      <c r="E157" s="282"/>
      <c r="F157" s="282"/>
      <c r="G157" s="283"/>
      <c r="H157" s="283"/>
      <c r="I157" s="315">
        <f>料金表マスタ!H28</f>
        <v>100</v>
      </c>
      <c r="J157" s="315"/>
      <c r="K157" s="315">
        <f>料金表マスタ!J28</f>
        <v>200</v>
      </c>
      <c r="L157" s="315"/>
      <c r="M157" s="315">
        <f>料金表マスタ!L28</f>
        <v>300</v>
      </c>
      <c r="N157" s="315"/>
      <c r="O157" s="81"/>
    </row>
    <row r="158" spans="2:17" ht="30" customHeight="1">
      <c r="B158" s="281" t="s">
        <v>250</v>
      </c>
      <c r="C158" s="282"/>
      <c r="D158" s="282"/>
      <c r="E158" s="282"/>
      <c r="F158" s="282"/>
      <c r="G158" s="283"/>
      <c r="H158" s="283"/>
      <c r="I158" s="315">
        <f>料金表マスタ!H29</f>
        <v>200</v>
      </c>
      <c r="J158" s="315"/>
      <c r="K158" s="315">
        <f>料金表マスタ!J29</f>
        <v>400</v>
      </c>
      <c r="L158" s="315"/>
      <c r="M158" s="315">
        <f>料金表マスタ!L29</f>
        <v>600</v>
      </c>
      <c r="N158" s="315"/>
      <c r="O158" s="81"/>
    </row>
    <row r="159" spans="2:17" ht="30" customHeight="1">
      <c r="B159" s="281" t="s">
        <v>251</v>
      </c>
      <c r="C159" s="282"/>
      <c r="D159" s="282"/>
      <c r="E159" s="282"/>
      <c r="F159" s="282"/>
      <c r="G159" s="283"/>
      <c r="H159" s="283"/>
      <c r="I159" s="315">
        <f>料金表マスタ!H30</f>
        <v>30</v>
      </c>
      <c r="J159" s="315"/>
      <c r="K159" s="315">
        <f>料金表マスタ!J30</f>
        <v>60</v>
      </c>
      <c r="L159" s="315"/>
      <c r="M159" s="315">
        <f>料金表マスタ!L30</f>
        <v>90</v>
      </c>
      <c r="N159" s="315"/>
      <c r="O159" s="81"/>
    </row>
    <row r="160" spans="2:17" ht="30" customHeight="1">
      <c r="B160" s="281" t="s">
        <v>252</v>
      </c>
      <c r="C160" s="282"/>
      <c r="D160" s="282"/>
      <c r="E160" s="282"/>
      <c r="F160" s="282"/>
      <c r="G160" s="283"/>
      <c r="H160" s="283"/>
      <c r="I160" s="315">
        <f>料金表マスタ!H31</f>
        <v>60</v>
      </c>
      <c r="J160" s="315"/>
      <c r="K160" s="315">
        <f>料金表マスタ!J31</f>
        <v>120</v>
      </c>
      <c r="L160" s="315"/>
      <c r="M160" s="315">
        <f>料金表マスタ!L31</f>
        <v>180</v>
      </c>
      <c r="N160" s="315"/>
      <c r="O160" s="81"/>
    </row>
    <row r="161" spans="2:15" ht="30" customHeight="1">
      <c r="B161" s="281" t="s">
        <v>253</v>
      </c>
      <c r="C161" s="282"/>
      <c r="D161" s="282"/>
      <c r="E161" s="282"/>
      <c r="F161" s="282"/>
      <c r="G161" s="283"/>
      <c r="H161" s="283"/>
      <c r="I161" s="315">
        <f>料金表マスタ!H32</f>
        <v>3</v>
      </c>
      <c r="J161" s="315"/>
      <c r="K161" s="315">
        <f>料金表マスタ!J32</f>
        <v>6</v>
      </c>
      <c r="L161" s="315"/>
      <c r="M161" s="315">
        <f>料金表マスタ!L32</f>
        <v>9</v>
      </c>
      <c r="N161" s="315"/>
      <c r="O161" s="81"/>
    </row>
    <row r="162" spans="2:15" ht="30" customHeight="1">
      <c r="B162" s="281" t="s">
        <v>254</v>
      </c>
      <c r="C162" s="282"/>
      <c r="D162" s="282"/>
      <c r="E162" s="282"/>
      <c r="F162" s="282"/>
      <c r="G162" s="283"/>
      <c r="H162" s="283"/>
      <c r="I162" s="315">
        <f>料金表マスタ!H33</f>
        <v>50</v>
      </c>
      <c r="J162" s="315"/>
      <c r="K162" s="315">
        <f>料金表マスタ!J33</f>
        <v>100</v>
      </c>
      <c r="L162" s="315"/>
      <c r="M162" s="315">
        <f>料金表マスタ!L33</f>
        <v>150</v>
      </c>
      <c r="N162" s="315"/>
      <c r="O162" s="81"/>
    </row>
    <row r="163" spans="2:15" ht="30" customHeight="1">
      <c r="B163" s="281" t="s">
        <v>255</v>
      </c>
      <c r="C163" s="282"/>
      <c r="D163" s="282"/>
      <c r="E163" s="282"/>
      <c r="F163" s="282"/>
      <c r="G163" s="283"/>
      <c r="H163" s="283"/>
      <c r="I163" s="315">
        <f>料金表マスタ!H34</f>
        <v>200</v>
      </c>
      <c r="J163" s="315"/>
      <c r="K163" s="315">
        <f>料金表マスタ!J34</f>
        <v>400</v>
      </c>
      <c r="L163" s="315"/>
      <c r="M163" s="315">
        <f>料金表マスタ!L34</f>
        <v>600</v>
      </c>
      <c r="N163" s="315"/>
      <c r="O163" s="81"/>
    </row>
    <row r="164" spans="2:15" ht="30" customHeight="1">
      <c r="B164" s="281" t="s">
        <v>256</v>
      </c>
      <c r="C164" s="282"/>
      <c r="D164" s="282"/>
      <c r="E164" s="282"/>
      <c r="F164" s="282"/>
      <c r="G164" s="283"/>
      <c r="H164" s="283"/>
      <c r="I164" s="315">
        <f>料金表マスタ!H35</f>
        <v>20</v>
      </c>
      <c r="J164" s="315"/>
      <c r="K164" s="315">
        <f>料金表マスタ!J35</f>
        <v>40</v>
      </c>
      <c r="L164" s="315"/>
      <c r="M164" s="315">
        <f>料金表マスタ!L35</f>
        <v>60</v>
      </c>
      <c r="N164" s="315"/>
      <c r="O164" s="7"/>
    </row>
    <row r="165" spans="2:15" ht="30" customHeight="1">
      <c r="B165" s="281" t="s">
        <v>257</v>
      </c>
      <c r="C165" s="282"/>
      <c r="D165" s="282"/>
      <c r="E165" s="282"/>
      <c r="F165" s="282"/>
      <c r="G165" s="283"/>
      <c r="H165" s="283"/>
      <c r="I165" s="315">
        <f>料金表マスタ!H36</f>
        <v>5</v>
      </c>
      <c r="J165" s="315"/>
      <c r="K165" s="315">
        <f>料金表マスタ!J36</f>
        <v>10</v>
      </c>
      <c r="L165" s="315"/>
      <c r="M165" s="315">
        <f>料金表マスタ!L36</f>
        <v>15</v>
      </c>
      <c r="N165" s="315"/>
      <c r="O165" s="87"/>
    </row>
    <row r="166" spans="2:15" ht="30" customHeight="1">
      <c r="B166" s="281" t="s">
        <v>258</v>
      </c>
      <c r="C166" s="282"/>
      <c r="D166" s="282"/>
      <c r="E166" s="282"/>
      <c r="F166" s="282"/>
      <c r="G166" s="283"/>
      <c r="H166" s="283"/>
      <c r="I166" s="315">
        <f>料金表マスタ!H37</f>
        <v>150</v>
      </c>
      <c r="J166" s="315"/>
      <c r="K166" s="315">
        <f>料金表マスタ!J37</f>
        <v>300</v>
      </c>
      <c r="L166" s="315"/>
      <c r="M166" s="315">
        <f>料金表マスタ!L37</f>
        <v>450</v>
      </c>
      <c r="N166" s="315"/>
      <c r="O166" s="87"/>
    </row>
    <row r="167" spans="2:15" ht="30" customHeight="1">
      <c r="B167" s="281" t="s">
        <v>259</v>
      </c>
      <c r="C167" s="282"/>
      <c r="D167" s="282"/>
      <c r="E167" s="282"/>
      <c r="F167" s="282"/>
      <c r="G167" s="283"/>
      <c r="H167" s="283"/>
      <c r="I167" s="315">
        <f>料金表マスタ!H38</f>
        <v>160</v>
      </c>
      <c r="J167" s="315"/>
      <c r="K167" s="315">
        <f>料金表マスタ!J38</f>
        <v>320</v>
      </c>
      <c r="L167" s="315"/>
      <c r="M167" s="315">
        <f>料金表マスタ!L38</f>
        <v>480</v>
      </c>
      <c r="N167" s="315"/>
      <c r="O167" s="87"/>
    </row>
    <row r="168" spans="2:15" ht="30" customHeight="1">
      <c r="B168" s="281" t="s">
        <v>260</v>
      </c>
      <c r="C168" s="282"/>
      <c r="D168" s="282"/>
      <c r="E168" s="282"/>
      <c r="F168" s="282"/>
      <c r="G168" s="283"/>
      <c r="H168" s="283"/>
      <c r="I168" s="315">
        <f>料金表マスタ!H39</f>
        <v>40</v>
      </c>
      <c r="J168" s="315"/>
      <c r="K168" s="315">
        <f>料金表マスタ!J39</f>
        <v>80</v>
      </c>
      <c r="L168" s="315"/>
      <c r="M168" s="315">
        <f>料金表マスタ!L39</f>
        <v>120</v>
      </c>
      <c r="N168" s="315"/>
      <c r="O168" s="87"/>
    </row>
    <row r="169" spans="2:15" ht="30" customHeight="1">
      <c r="B169" s="281" t="s">
        <v>261</v>
      </c>
      <c r="C169" s="282"/>
      <c r="D169" s="282"/>
      <c r="E169" s="282"/>
      <c r="F169" s="282"/>
      <c r="G169" s="283"/>
      <c r="H169" s="283"/>
      <c r="I169" s="315" t="s">
        <v>262</v>
      </c>
      <c r="J169" s="315"/>
      <c r="K169" s="315"/>
      <c r="L169" s="315"/>
      <c r="M169" s="315"/>
      <c r="N169" s="315"/>
      <c r="O169" s="87"/>
    </row>
    <row r="170" spans="2:15" ht="30" customHeight="1">
      <c r="B170" s="281" t="s">
        <v>263</v>
      </c>
      <c r="C170" s="282"/>
      <c r="D170" s="282"/>
      <c r="E170" s="282"/>
      <c r="F170" s="282"/>
      <c r="G170" s="283"/>
      <c r="H170" s="283"/>
      <c r="I170" s="315">
        <f>料金表マスタ!H41</f>
        <v>-47</v>
      </c>
      <c r="J170" s="315"/>
      <c r="K170" s="315">
        <f>料金表マスタ!J41</f>
        <v>-94</v>
      </c>
      <c r="L170" s="315"/>
      <c r="M170" s="315">
        <f>料金表マスタ!L41</f>
        <v>-141</v>
      </c>
      <c r="N170" s="315"/>
      <c r="O170" s="87"/>
    </row>
    <row r="171" spans="2:15" ht="30" customHeight="1">
      <c r="B171" s="281" t="s">
        <v>264</v>
      </c>
      <c r="C171" s="282"/>
      <c r="D171" s="282"/>
      <c r="E171" s="282"/>
      <c r="F171" s="282"/>
      <c r="G171" s="283"/>
      <c r="H171" s="283"/>
      <c r="I171" s="315">
        <f>料金表マスタ!H42</f>
        <v>22</v>
      </c>
      <c r="J171" s="315"/>
      <c r="K171" s="315">
        <f>料金表マスタ!J42</f>
        <v>44</v>
      </c>
      <c r="L171" s="315"/>
      <c r="M171" s="315">
        <f>料金表マスタ!L42</f>
        <v>66</v>
      </c>
      <c r="N171" s="315"/>
      <c r="O171" s="87"/>
    </row>
    <row r="172" spans="2:15" ht="30" customHeight="1">
      <c r="B172" s="281" t="s">
        <v>265</v>
      </c>
      <c r="C172" s="282"/>
      <c r="D172" s="282"/>
      <c r="E172" s="282"/>
      <c r="F172" s="282"/>
      <c r="G172" s="283"/>
      <c r="H172" s="283"/>
      <c r="I172" s="315">
        <f>料金表マスタ!H43</f>
        <v>18</v>
      </c>
      <c r="J172" s="315"/>
      <c r="K172" s="315">
        <f>料金表マスタ!J43</f>
        <v>36</v>
      </c>
      <c r="L172" s="315"/>
      <c r="M172" s="315">
        <f>料金表マスタ!L43</f>
        <v>54</v>
      </c>
      <c r="N172" s="315"/>
      <c r="O172" s="87"/>
    </row>
    <row r="173" spans="2:15" ht="30" customHeight="1">
      <c r="B173" s="281" t="s">
        <v>266</v>
      </c>
      <c r="C173" s="282"/>
      <c r="D173" s="282"/>
      <c r="E173" s="282"/>
      <c r="F173" s="282"/>
      <c r="G173" s="283"/>
      <c r="H173" s="283"/>
      <c r="I173" s="315">
        <f>料金表マスタ!H44</f>
        <v>6</v>
      </c>
      <c r="J173" s="315"/>
      <c r="K173" s="315">
        <f>料金表マスタ!J44</f>
        <v>12</v>
      </c>
      <c r="L173" s="315"/>
      <c r="M173" s="315">
        <f>料金表マスタ!L44</f>
        <v>18</v>
      </c>
      <c r="N173" s="315"/>
      <c r="O173" s="87"/>
    </row>
    <row r="174" spans="2:15" ht="30" customHeight="1">
      <c r="B174" s="281" t="s">
        <v>267</v>
      </c>
      <c r="C174" s="282"/>
      <c r="D174" s="282"/>
      <c r="E174" s="282"/>
      <c r="F174" s="282"/>
      <c r="G174" s="283"/>
      <c r="H174" s="283"/>
      <c r="I174" s="315" t="s">
        <v>268</v>
      </c>
      <c r="J174" s="315"/>
      <c r="K174" s="315"/>
      <c r="L174" s="315"/>
      <c r="M174" s="315"/>
      <c r="N174" s="315"/>
      <c r="O174" s="87"/>
    </row>
    <row r="175" spans="2:15" ht="30" customHeight="1">
      <c r="B175" s="281" t="s">
        <v>269</v>
      </c>
      <c r="C175" s="282"/>
      <c r="D175" s="282"/>
      <c r="E175" s="282"/>
      <c r="F175" s="282"/>
      <c r="G175" s="283"/>
      <c r="H175" s="283"/>
      <c r="I175" s="315" t="s">
        <v>270</v>
      </c>
      <c r="J175" s="315"/>
      <c r="K175" s="315"/>
      <c r="L175" s="315"/>
      <c r="M175" s="315"/>
      <c r="N175" s="315"/>
      <c r="O175" s="87"/>
    </row>
    <row r="176" spans="2:15" ht="30" customHeight="1">
      <c r="B176" s="281" t="s">
        <v>271</v>
      </c>
      <c r="C176" s="282"/>
      <c r="D176" s="282"/>
      <c r="E176" s="282"/>
      <c r="F176" s="282"/>
      <c r="G176" s="283"/>
      <c r="H176" s="283"/>
      <c r="I176" s="315" t="s">
        <v>272</v>
      </c>
      <c r="J176" s="315"/>
      <c r="K176" s="315"/>
      <c r="L176" s="315"/>
      <c r="M176" s="315"/>
      <c r="N176" s="315"/>
      <c r="O176" s="87"/>
    </row>
    <row r="177" spans="2:30" ht="30" customHeight="1">
      <c r="B177" s="281" t="s">
        <v>273</v>
      </c>
      <c r="C177" s="282"/>
      <c r="D177" s="282"/>
      <c r="E177" s="282"/>
      <c r="F177" s="282"/>
      <c r="G177" s="283"/>
      <c r="H177" s="283"/>
      <c r="I177" s="315" t="s">
        <v>274</v>
      </c>
      <c r="J177" s="315"/>
      <c r="K177" s="315"/>
      <c r="L177" s="315"/>
      <c r="M177" s="315"/>
      <c r="N177" s="315"/>
      <c r="O177" s="87"/>
    </row>
    <row r="178" spans="2:30" ht="30" customHeight="1">
      <c r="B178" s="281" t="s">
        <v>275</v>
      </c>
      <c r="C178" s="282"/>
      <c r="D178" s="282"/>
      <c r="E178" s="282"/>
      <c r="F178" s="282"/>
      <c r="G178" s="283"/>
      <c r="H178" s="283"/>
      <c r="I178" s="315" t="s">
        <v>276</v>
      </c>
      <c r="J178" s="315"/>
      <c r="K178" s="315"/>
      <c r="L178" s="315"/>
      <c r="M178" s="315"/>
      <c r="N178" s="315"/>
      <c r="O178" s="87"/>
    </row>
    <row r="179" spans="2:30" ht="30" customHeight="1">
      <c r="B179" s="281" t="s">
        <v>277</v>
      </c>
      <c r="C179" s="282"/>
      <c r="D179" s="282"/>
      <c r="E179" s="282"/>
      <c r="F179" s="282"/>
      <c r="G179" s="283"/>
      <c r="H179" s="283"/>
      <c r="I179" s="315" t="s">
        <v>278</v>
      </c>
      <c r="J179" s="315"/>
      <c r="K179" s="315"/>
      <c r="L179" s="315"/>
      <c r="M179" s="315"/>
      <c r="N179" s="315"/>
      <c r="O179" s="87"/>
    </row>
    <row r="180" spans="2:30">
      <c r="B180" s="107"/>
      <c r="C180" s="108"/>
      <c r="D180" s="108"/>
      <c r="E180" s="108"/>
      <c r="F180" s="108"/>
      <c r="G180" s="109"/>
      <c r="H180" s="109"/>
      <c r="I180" s="110"/>
      <c r="J180" s="110"/>
      <c r="K180" s="110"/>
      <c r="L180" s="110"/>
      <c r="M180" s="110"/>
      <c r="N180" s="110"/>
      <c r="O180" s="87"/>
    </row>
    <row r="181" spans="2:30">
      <c r="B181" s="88" t="s">
        <v>279</v>
      </c>
      <c r="C181" s="94"/>
      <c r="D181" s="94"/>
      <c r="E181" s="94"/>
      <c r="F181" s="94"/>
      <c r="G181" s="86"/>
      <c r="H181" s="86"/>
      <c r="I181" s="86"/>
      <c r="J181" s="86"/>
      <c r="K181" s="86"/>
      <c r="L181" s="86"/>
      <c r="M181" s="86"/>
      <c r="N181" s="86"/>
      <c r="O181" s="87"/>
    </row>
    <row r="182" spans="2:30">
      <c r="B182" s="88" t="s">
        <v>280</v>
      </c>
      <c r="C182" s="52"/>
      <c r="D182" s="52"/>
      <c r="E182" s="52"/>
      <c r="F182" s="52"/>
      <c r="G182" s="52"/>
      <c r="H182" s="52"/>
      <c r="I182" s="52"/>
      <c r="J182" s="52"/>
      <c r="K182" s="52"/>
      <c r="L182" s="52"/>
      <c r="M182" s="52"/>
      <c r="N182" s="52"/>
      <c r="O182" s="87"/>
    </row>
    <row r="183" spans="2:30">
      <c r="B183" s="31" t="s">
        <v>371</v>
      </c>
      <c r="C183" s="7"/>
      <c r="D183" s="7"/>
      <c r="E183" s="7"/>
      <c r="F183" s="7"/>
      <c r="G183" s="7"/>
      <c r="H183" s="7"/>
      <c r="I183" s="7"/>
      <c r="J183" s="7"/>
      <c r="K183" s="7"/>
      <c r="L183" s="7"/>
      <c r="M183" s="7"/>
      <c r="N183" s="7"/>
      <c r="O183" s="7"/>
      <c r="Q183" s="291"/>
      <c r="R183" s="291"/>
      <c r="S183" s="291"/>
      <c r="T183" s="291"/>
      <c r="U183" s="291"/>
      <c r="V183" s="291"/>
      <c r="W183" s="291"/>
      <c r="X183" s="291"/>
      <c r="Y183" s="291"/>
      <c r="Z183" s="291"/>
      <c r="AA183" s="291"/>
      <c r="AB183" s="291"/>
      <c r="AC183" s="291"/>
      <c r="AD183" s="291"/>
    </row>
    <row r="184" spans="2:30">
      <c r="B184" s="31" t="s">
        <v>372</v>
      </c>
      <c r="C184" s="7"/>
      <c r="D184" s="7"/>
      <c r="E184" s="7"/>
      <c r="F184" s="7"/>
      <c r="G184" s="7"/>
      <c r="H184" s="7"/>
      <c r="I184" s="7"/>
      <c r="J184" s="7"/>
      <c r="K184" s="7"/>
      <c r="L184" s="7"/>
      <c r="M184" s="7"/>
      <c r="N184" s="7"/>
      <c r="O184" s="7"/>
    </row>
    <row r="185" spans="2:30">
      <c r="B185" s="84"/>
      <c r="C185" s="83"/>
      <c r="D185" s="83"/>
      <c r="E185" s="83"/>
      <c r="F185" s="82"/>
      <c r="G185" s="82"/>
      <c r="H185" s="83"/>
      <c r="I185" s="83"/>
      <c r="J185" s="83"/>
      <c r="K185" s="83"/>
      <c r="L185" s="83"/>
      <c r="M185" s="83"/>
      <c r="N185" s="83"/>
      <c r="O185" s="82"/>
    </row>
    <row r="186" spans="2:30">
      <c r="B186" s="6" t="s">
        <v>428</v>
      </c>
      <c r="C186" s="2"/>
      <c r="D186" s="2"/>
      <c r="E186" s="2"/>
      <c r="F186" s="2"/>
      <c r="G186" s="2"/>
      <c r="H186" s="2"/>
      <c r="I186" s="2"/>
      <c r="J186" s="2"/>
      <c r="K186" s="2"/>
      <c r="L186" s="2"/>
      <c r="M186" s="2"/>
      <c r="N186" s="2"/>
    </row>
    <row r="187" spans="2:30">
      <c r="B187" s="14" t="s">
        <v>24</v>
      </c>
      <c r="C187" s="2"/>
      <c r="D187" s="2"/>
      <c r="E187" s="2"/>
      <c r="F187" s="2"/>
      <c r="G187" s="2"/>
      <c r="H187" s="2"/>
      <c r="I187" s="2"/>
      <c r="J187" s="2"/>
      <c r="K187" s="2"/>
      <c r="L187" s="2"/>
      <c r="M187" s="2"/>
      <c r="N187" s="2"/>
    </row>
    <row r="188" spans="2:30">
      <c r="B188" s="13" t="s">
        <v>86</v>
      </c>
      <c r="C188" s="2"/>
      <c r="D188" s="2"/>
      <c r="E188" s="2"/>
      <c r="F188" s="2"/>
      <c r="G188" s="2"/>
      <c r="H188" s="2"/>
      <c r="I188" s="2"/>
      <c r="J188" s="2"/>
      <c r="K188" s="2"/>
      <c r="L188" s="2"/>
      <c r="M188" s="2"/>
      <c r="N188" s="2"/>
    </row>
    <row r="189" spans="2:30">
      <c r="B189" s="13"/>
      <c r="C189" s="2" t="s">
        <v>373</v>
      </c>
      <c r="D189" s="2"/>
      <c r="E189" s="2">
        <f>'級地、保険外マスタ'!I70</f>
        <v>550</v>
      </c>
      <c r="F189" s="2" t="s">
        <v>374</v>
      </c>
      <c r="G189" s="2"/>
      <c r="H189" s="2"/>
      <c r="I189" s="2"/>
      <c r="J189" s="2"/>
      <c r="K189" s="2"/>
      <c r="L189" s="2"/>
      <c r="M189" s="2"/>
      <c r="N189" s="2"/>
      <c r="P189" s="13"/>
    </row>
    <row r="190" spans="2:30">
      <c r="B190" s="13"/>
      <c r="C190" s="274" t="s">
        <v>375</v>
      </c>
      <c r="D190" s="274"/>
      <c r="E190" s="2">
        <f>'級地、保険外マスタ'!I71</f>
        <v>100</v>
      </c>
      <c r="F190" s="2" t="s">
        <v>376</v>
      </c>
      <c r="G190" s="2"/>
      <c r="H190" s="2"/>
      <c r="I190" s="2"/>
      <c r="J190" s="2"/>
      <c r="K190" s="2"/>
      <c r="L190" s="2"/>
      <c r="M190" s="2"/>
      <c r="N190" s="2"/>
      <c r="P190" s="13"/>
    </row>
    <row r="191" spans="2:30">
      <c r="B191" s="13" t="s">
        <v>87</v>
      </c>
      <c r="C191" s="2"/>
      <c r="D191" s="2"/>
      <c r="E191" s="2"/>
      <c r="F191" s="2"/>
      <c r="G191" s="2"/>
      <c r="H191" s="2"/>
      <c r="I191" s="2"/>
      <c r="J191" s="2"/>
      <c r="K191" s="2"/>
      <c r="L191" s="2"/>
      <c r="M191" s="2"/>
      <c r="N191" s="2"/>
    </row>
    <row r="192" spans="2:30">
      <c r="B192" s="31" t="s">
        <v>399</v>
      </c>
      <c r="C192" s="2"/>
      <c r="D192" s="2"/>
      <c r="E192" s="2"/>
      <c r="F192" s="2"/>
      <c r="G192" s="2"/>
      <c r="H192" s="2"/>
      <c r="I192" s="2"/>
      <c r="J192" s="2"/>
      <c r="K192" s="2"/>
      <c r="L192" s="2"/>
      <c r="M192" s="2"/>
      <c r="N192" s="2"/>
    </row>
    <row r="193" spans="2:29">
      <c r="B193" s="31" t="s">
        <v>400</v>
      </c>
      <c r="C193" s="2"/>
      <c r="D193" s="2"/>
      <c r="E193" s="2"/>
      <c r="F193" s="2"/>
      <c r="G193" s="2"/>
      <c r="H193" s="2"/>
      <c r="I193" s="2"/>
      <c r="J193" s="2"/>
      <c r="K193" s="2"/>
      <c r="L193" s="2"/>
      <c r="M193" s="2"/>
      <c r="N193" s="2"/>
    </row>
    <row r="194" spans="2:29">
      <c r="B194" s="13" t="s">
        <v>377</v>
      </c>
      <c r="C194" s="2"/>
      <c r="D194" s="2"/>
      <c r="E194" s="33"/>
      <c r="F194" s="25" t="s">
        <v>378</v>
      </c>
      <c r="G194" s="33">
        <f>'級地、保険外マスタ'!I74</f>
        <v>150</v>
      </c>
      <c r="H194" s="2" t="s">
        <v>379</v>
      </c>
      <c r="I194" s="2"/>
      <c r="J194" s="2"/>
      <c r="K194" s="2"/>
      <c r="L194" s="2"/>
      <c r="M194" s="2"/>
      <c r="N194" s="2"/>
    </row>
    <row r="195" spans="2:29">
      <c r="B195" s="13" t="s">
        <v>380</v>
      </c>
      <c r="C195" s="2"/>
      <c r="D195" s="2"/>
      <c r="E195" s="2"/>
      <c r="F195" s="25" t="s">
        <v>378</v>
      </c>
      <c r="G195" s="33">
        <f>'級地、保険外マスタ'!I73</f>
        <v>100</v>
      </c>
      <c r="H195" s="2" t="s">
        <v>379</v>
      </c>
      <c r="I195" s="2"/>
      <c r="J195" s="2"/>
      <c r="K195" s="2"/>
      <c r="L195" s="2"/>
      <c r="M195" s="2"/>
      <c r="N195" s="2"/>
    </row>
    <row r="196" spans="2:29">
      <c r="B196" s="13" t="s">
        <v>381</v>
      </c>
      <c r="C196" s="2"/>
      <c r="D196" s="2"/>
      <c r="F196" s="25" t="s">
        <v>378</v>
      </c>
      <c r="G196" s="33">
        <f>'級地、保険外マスタ'!I72</f>
        <v>50</v>
      </c>
      <c r="H196" s="2" t="s">
        <v>379</v>
      </c>
      <c r="I196" s="2"/>
      <c r="J196" s="2"/>
      <c r="K196" s="2"/>
      <c r="L196" s="2"/>
      <c r="M196" s="2"/>
      <c r="N196" s="2"/>
    </row>
    <row r="197" spans="2:29">
      <c r="B197" s="6" t="s">
        <v>401</v>
      </c>
      <c r="C197" s="2"/>
      <c r="D197" s="2"/>
      <c r="E197" s="2"/>
      <c r="F197" s="2"/>
      <c r="G197" s="2"/>
      <c r="H197" s="2"/>
      <c r="I197" s="2"/>
      <c r="J197" s="2"/>
      <c r="K197" s="2"/>
      <c r="L197" s="2"/>
      <c r="M197" s="2"/>
      <c r="N197" s="2"/>
    </row>
    <row r="198" spans="2:29">
      <c r="B198" s="13" t="s">
        <v>172</v>
      </c>
      <c r="C198" s="2"/>
      <c r="D198" s="2"/>
      <c r="E198" s="2"/>
      <c r="F198" s="2"/>
      <c r="G198" s="2"/>
      <c r="H198" s="2"/>
      <c r="I198" s="2"/>
      <c r="J198" s="2"/>
      <c r="K198" s="2"/>
      <c r="L198" s="2"/>
      <c r="M198" s="2"/>
      <c r="N198" s="2"/>
    </row>
    <row r="199" spans="2:29" ht="18.75" customHeight="1">
      <c r="B199" s="6" t="s">
        <v>402</v>
      </c>
      <c r="C199" s="7"/>
      <c r="D199" s="7"/>
      <c r="E199" s="7"/>
      <c r="F199" s="7"/>
      <c r="G199" s="7"/>
      <c r="H199" s="7"/>
      <c r="I199" s="7"/>
      <c r="J199" s="7"/>
      <c r="K199" s="7"/>
      <c r="L199" s="7"/>
      <c r="M199" s="7"/>
      <c r="N199" s="7"/>
      <c r="O199" s="7"/>
      <c r="P199" s="291"/>
      <c r="Q199" s="291"/>
      <c r="R199" s="291"/>
      <c r="S199" s="291"/>
      <c r="T199" s="291"/>
      <c r="U199" s="291"/>
      <c r="V199" s="291"/>
      <c r="W199" s="291"/>
      <c r="X199" s="291"/>
      <c r="Y199" s="291"/>
      <c r="Z199" s="291"/>
      <c r="AA199" s="291"/>
      <c r="AB199" s="291"/>
      <c r="AC199" s="291"/>
    </row>
    <row r="200" spans="2:29">
      <c r="B200" s="31" t="s">
        <v>403</v>
      </c>
      <c r="C200" s="31"/>
      <c r="D200" s="31"/>
      <c r="E200" s="7"/>
      <c r="F200" s="30">
        <f>'級地、保険外マスタ'!I79</f>
        <v>100</v>
      </c>
      <c r="G200" s="6" t="s">
        <v>382</v>
      </c>
      <c r="H200" s="7"/>
      <c r="I200" s="6"/>
      <c r="J200" s="7"/>
      <c r="K200" s="7"/>
      <c r="L200" s="7"/>
      <c r="M200" s="7"/>
      <c r="N200" s="7"/>
      <c r="O200" s="7"/>
      <c r="P200" s="291"/>
      <c r="Q200" s="291"/>
      <c r="R200" s="291"/>
      <c r="S200" s="291"/>
      <c r="T200" s="291"/>
      <c r="U200" s="291"/>
      <c r="V200" s="291"/>
      <c r="W200" s="291"/>
      <c r="X200" s="291"/>
      <c r="Y200" s="291"/>
      <c r="Z200" s="291"/>
      <c r="AA200" s="291"/>
      <c r="AB200" s="291"/>
      <c r="AC200" s="291"/>
    </row>
    <row r="201" spans="2:29">
      <c r="B201" s="13" t="s">
        <v>88</v>
      </c>
      <c r="C201" s="2"/>
      <c r="D201" s="2"/>
      <c r="E201" s="2"/>
      <c r="F201" s="2"/>
      <c r="G201" s="2"/>
      <c r="H201" s="2"/>
      <c r="I201" s="2"/>
      <c r="J201" s="2"/>
      <c r="K201" s="2"/>
      <c r="L201" s="2"/>
      <c r="M201" s="2"/>
      <c r="N201" s="2"/>
    </row>
    <row r="202" spans="2:29">
      <c r="B202" s="291" t="s">
        <v>404</v>
      </c>
      <c r="C202" s="291"/>
      <c r="D202" s="291"/>
      <c r="E202" s="291"/>
      <c r="F202" s="291"/>
      <c r="G202" s="291"/>
      <c r="H202" s="291"/>
      <c r="I202" s="291"/>
      <c r="J202" s="291"/>
      <c r="K202" s="291"/>
      <c r="L202" s="291"/>
      <c r="M202" s="291"/>
      <c r="N202" s="291"/>
      <c r="O202" s="291"/>
    </row>
    <row r="203" spans="2:29">
      <c r="B203" s="291"/>
      <c r="C203" s="291"/>
      <c r="D203" s="291"/>
      <c r="E203" s="291"/>
      <c r="F203" s="291"/>
      <c r="G203" s="291"/>
      <c r="H203" s="291"/>
      <c r="I203" s="291"/>
      <c r="J203" s="291"/>
      <c r="K203" s="291"/>
      <c r="L203" s="291"/>
      <c r="M203" s="291"/>
      <c r="N203" s="291"/>
      <c r="O203" s="291"/>
    </row>
    <row r="204" spans="2:29">
      <c r="B204" s="291"/>
      <c r="C204" s="291"/>
      <c r="D204" s="291"/>
      <c r="E204" s="291"/>
      <c r="F204" s="291"/>
      <c r="G204" s="291"/>
      <c r="H204" s="291"/>
      <c r="I204" s="291"/>
      <c r="J204" s="291"/>
      <c r="K204" s="291"/>
      <c r="L204" s="291"/>
      <c r="M204" s="291"/>
      <c r="N204" s="291"/>
      <c r="O204" s="291"/>
    </row>
    <row r="205" spans="2:29">
      <c r="B205" s="13" t="s">
        <v>89</v>
      </c>
      <c r="C205" s="2"/>
      <c r="D205" s="2"/>
      <c r="E205" s="2"/>
      <c r="F205" s="2"/>
      <c r="G205" s="2"/>
      <c r="H205" s="2"/>
      <c r="I205" s="2"/>
      <c r="J205" s="2"/>
      <c r="K205" s="2"/>
      <c r="L205" s="2"/>
      <c r="M205" s="2"/>
      <c r="N205" s="2"/>
    </row>
    <row r="206" spans="2:29">
      <c r="B206" s="291" t="s">
        <v>405</v>
      </c>
      <c r="C206" s="291"/>
      <c r="D206" s="291"/>
      <c r="E206" s="291"/>
      <c r="F206" s="291"/>
      <c r="G206" s="291"/>
      <c r="H206" s="291"/>
      <c r="I206" s="291"/>
      <c r="J206" s="291"/>
      <c r="K206" s="291"/>
      <c r="L206" s="291"/>
      <c r="M206" s="291"/>
      <c r="N206" s="291"/>
      <c r="O206" s="291"/>
    </row>
    <row r="207" spans="2:29">
      <c r="B207" s="291"/>
      <c r="C207" s="291"/>
      <c r="D207" s="291"/>
      <c r="E207" s="291"/>
      <c r="F207" s="291"/>
      <c r="G207" s="291"/>
      <c r="H207" s="291"/>
      <c r="I207" s="291"/>
      <c r="J207" s="291"/>
      <c r="K207" s="291"/>
      <c r="L207" s="291"/>
      <c r="M207" s="291"/>
      <c r="N207" s="291"/>
      <c r="O207" s="291"/>
    </row>
    <row r="208" spans="2:29">
      <c r="B208" s="291"/>
      <c r="C208" s="291"/>
      <c r="D208" s="291"/>
      <c r="E208" s="291"/>
      <c r="F208" s="291"/>
      <c r="G208" s="291"/>
      <c r="H208" s="291"/>
      <c r="I208" s="291"/>
      <c r="J208" s="291"/>
      <c r="K208" s="291"/>
      <c r="L208" s="291"/>
      <c r="M208" s="291"/>
      <c r="N208" s="291"/>
      <c r="O208" s="291"/>
    </row>
    <row r="209" spans="2:30">
      <c r="B209" s="291" t="s">
        <v>406</v>
      </c>
      <c r="C209" s="291"/>
      <c r="D209" s="291"/>
      <c r="E209" s="291"/>
      <c r="F209" s="291"/>
      <c r="G209" s="291"/>
      <c r="H209" s="291"/>
      <c r="I209" s="291"/>
      <c r="J209" s="291"/>
      <c r="K209" s="291"/>
      <c r="L209" s="291"/>
      <c r="M209" s="291"/>
      <c r="N209" s="291"/>
      <c r="O209" s="291"/>
    </row>
    <row r="210" spans="2:30">
      <c r="B210" s="291"/>
      <c r="C210" s="291"/>
      <c r="D210" s="291"/>
      <c r="E210" s="291"/>
      <c r="F210" s="291"/>
      <c r="G210" s="291"/>
      <c r="H210" s="291"/>
      <c r="I210" s="291"/>
      <c r="J210" s="291"/>
      <c r="K210" s="291"/>
      <c r="L210" s="291"/>
      <c r="M210" s="291"/>
      <c r="N210" s="291"/>
      <c r="O210" s="291"/>
    </row>
    <row r="211" spans="2:30">
      <c r="B211" s="7"/>
      <c r="C211" s="7"/>
      <c r="D211" s="7"/>
      <c r="E211" s="7"/>
      <c r="F211" s="7"/>
      <c r="G211" s="7"/>
      <c r="H211" s="7"/>
      <c r="I211" s="7"/>
      <c r="J211" s="7"/>
      <c r="K211" s="7"/>
      <c r="L211" s="7"/>
      <c r="M211" s="7"/>
      <c r="N211" s="7"/>
      <c r="O211" s="7"/>
    </row>
    <row r="212" spans="2:30">
      <c r="B212" s="6" t="s">
        <v>25</v>
      </c>
      <c r="C212" s="2"/>
      <c r="D212" s="2"/>
      <c r="E212" s="2"/>
      <c r="F212" s="2"/>
      <c r="G212" s="2"/>
      <c r="H212" s="2"/>
      <c r="I212" s="2"/>
      <c r="J212" s="2"/>
      <c r="K212" s="2"/>
      <c r="L212" s="2"/>
      <c r="M212" s="2"/>
      <c r="N212" s="2"/>
    </row>
    <row r="213" spans="2:30">
      <c r="B213" s="291" t="s">
        <v>407</v>
      </c>
      <c r="C213" s="291"/>
      <c r="D213" s="291"/>
      <c r="E213" s="291"/>
      <c r="F213" s="291"/>
      <c r="G213" s="291"/>
      <c r="H213" s="291"/>
      <c r="I213" s="291"/>
      <c r="J213" s="291"/>
      <c r="K213" s="291"/>
      <c r="L213" s="291"/>
      <c r="M213" s="291"/>
      <c r="N213" s="291"/>
      <c r="O213" s="291"/>
    </row>
    <row r="214" spans="2:30">
      <c r="B214" s="291"/>
      <c r="C214" s="291"/>
      <c r="D214" s="291"/>
      <c r="E214" s="291"/>
      <c r="F214" s="291"/>
      <c r="G214" s="291"/>
      <c r="H214" s="291"/>
      <c r="I214" s="291"/>
      <c r="J214" s="291"/>
      <c r="K214" s="291"/>
      <c r="L214" s="291"/>
      <c r="M214" s="291"/>
      <c r="N214" s="291"/>
      <c r="O214" s="291"/>
    </row>
    <row r="215" spans="2:30">
      <c r="B215" s="6" t="s">
        <v>408</v>
      </c>
      <c r="C215" s="2"/>
      <c r="D215" s="2"/>
      <c r="E215" s="2"/>
      <c r="F215" s="2"/>
      <c r="G215" s="2"/>
      <c r="H215" s="2"/>
      <c r="I215" s="2"/>
      <c r="J215" s="2"/>
      <c r="K215" s="2"/>
      <c r="L215" s="2"/>
      <c r="M215" s="2"/>
      <c r="N215" s="2"/>
    </row>
    <row r="216" spans="2:30">
      <c r="B216" s="6"/>
      <c r="C216" s="2"/>
      <c r="D216" s="2"/>
      <c r="E216" s="2"/>
      <c r="F216" s="2"/>
      <c r="G216" s="2"/>
      <c r="H216" s="2"/>
      <c r="I216" s="2"/>
      <c r="J216" s="2"/>
      <c r="K216" s="2"/>
      <c r="L216" s="2"/>
      <c r="M216" s="2"/>
      <c r="N216" s="2"/>
    </row>
    <row r="217" spans="2:30">
      <c r="B217" s="6" t="s">
        <v>26</v>
      </c>
      <c r="C217" s="2"/>
      <c r="D217" s="2"/>
      <c r="E217" s="2"/>
      <c r="F217" s="2"/>
      <c r="G217" s="2"/>
      <c r="H217" s="2"/>
      <c r="I217" s="2"/>
      <c r="J217" s="2"/>
      <c r="K217" s="2"/>
      <c r="L217" s="2"/>
      <c r="M217" s="2"/>
      <c r="N217" s="2"/>
    </row>
    <row r="218" spans="2:30">
      <c r="B218" s="31" t="s">
        <v>409</v>
      </c>
      <c r="C218" s="7"/>
      <c r="D218" s="7"/>
      <c r="E218" s="7"/>
      <c r="F218" s="7"/>
      <c r="G218" s="7"/>
      <c r="H218" s="7"/>
      <c r="I218" s="7"/>
      <c r="J218" s="7"/>
      <c r="K218" s="7"/>
      <c r="L218" s="7"/>
      <c r="M218" s="7"/>
      <c r="N218" s="7"/>
      <c r="O218" s="7"/>
      <c r="Q218" s="298"/>
      <c r="R218" s="298"/>
      <c r="S218" s="298"/>
      <c r="T218" s="298"/>
      <c r="U218" s="298"/>
      <c r="V218" s="298"/>
      <c r="W218" s="298"/>
      <c r="X218" s="298"/>
      <c r="Y218" s="298"/>
      <c r="Z218" s="298"/>
      <c r="AA218" s="298"/>
      <c r="AB218" s="298"/>
      <c r="AC218" s="298"/>
      <c r="AD218" s="298"/>
    </row>
    <row r="219" spans="2:30">
      <c r="B219" s="31" t="s">
        <v>370</v>
      </c>
      <c r="C219" s="7"/>
      <c r="D219" s="7"/>
      <c r="E219" s="7"/>
      <c r="F219" s="7"/>
      <c r="G219" s="7"/>
      <c r="H219" s="7"/>
      <c r="I219" s="7"/>
      <c r="J219" s="7"/>
      <c r="K219" s="7"/>
      <c r="L219" s="7"/>
      <c r="M219" s="7"/>
      <c r="N219" s="7"/>
      <c r="O219" s="7"/>
      <c r="Q219" s="298"/>
      <c r="R219" s="298"/>
      <c r="S219" s="298"/>
      <c r="T219" s="298"/>
      <c r="U219" s="298"/>
      <c r="V219" s="298"/>
      <c r="W219" s="298"/>
      <c r="X219" s="298"/>
      <c r="Y219" s="298"/>
      <c r="Z219" s="298"/>
      <c r="AA219" s="298"/>
      <c r="AB219" s="298"/>
      <c r="AC219" s="298"/>
      <c r="AD219" s="298"/>
    </row>
    <row r="220" spans="2:30">
      <c r="B220" s="6" t="s">
        <v>124</v>
      </c>
      <c r="C220" s="2"/>
      <c r="D220" s="2"/>
      <c r="E220" s="2"/>
      <c r="F220" s="275">
        <f>重説・契約書マスタ!B14</f>
        <v>0</v>
      </c>
      <c r="G220" s="275"/>
      <c r="H220" s="275"/>
      <c r="I220" s="275"/>
      <c r="J220" s="2"/>
      <c r="K220" s="2"/>
      <c r="L220" s="2"/>
      <c r="M220" s="2"/>
      <c r="N220" s="2"/>
    </row>
    <row r="221" spans="2:30">
      <c r="B221" s="6"/>
      <c r="C221" s="2"/>
      <c r="D221" s="2"/>
      <c r="E221" s="2"/>
      <c r="F221" s="11"/>
      <c r="G221" s="2"/>
      <c r="H221" s="2"/>
      <c r="I221" s="2"/>
      <c r="J221" s="2"/>
      <c r="K221" s="2"/>
      <c r="L221" s="2"/>
      <c r="M221" s="2"/>
      <c r="N221" s="2"/>
    </row>
    <row r="222" spans="2:30">
      <c r="B222" s="6" t="s">
        <v>27</v>
      </c>
      <c r="C222" s="2"/>
      <c r="D222" s="2"/>
      <c r="E222" s="2"/>
      <c r="F222" s="2"/>
      <c r="G222" s="2"/>
      <c r="H222" s="2"/>
      <c r="I222" s="2"/>
      <c r="J222" s="2"/>
      <c r="K222" s="2"/>
      <c r="L222" s="2"/>
      <c r="M222" s="2"/>
      <c r="N222" s="2"/>
    </row>
    <row r="223" spans="2:30">
      <c r="B223" s="291" t="s">
        <v>106</v>
      </c>
      <c r="C223" s="291"/>
      <c r="D223" s="291"/>
      <c r="E223" s="291"/>
      <c r="F223" s="291"/>
      <c r="G223" s="291"/>
      <c r="H223" s="291"/>
      <c r="I223" s="291"/>
      <c r="J223" s="291"/>
      <c r="K223" s="291"/>
      <c r="L223" s="291"/>
      <c r="M223" s="291"/>
      <c r="N223" s="291"/>
      <c r="O223" s="291"/>
    </row>
    <row r="224" spans="2:30">
      <c r="B224" s="291"/>
      <c r="C224" s="291"/>
      <c r="D224" s="291"/>
      <c r="E224" s="291"/>
      <c r="F224" s="291"/>
      <c r="G224" s="291"/>
      <c r="H224" s="291"/>
      <c r="I224" s="291"/>
      <c r="J224" s="291"/>
      <c r="K224" s="291"/>
      <c r="L224" s="291"/>
      <c r="M224" s="291"/>
      <c r="N224" s="291"/>
      <c r="O224" s="291"/>
    </row>
    <row r="225" spans="2:15">
      <c r="B225" s="291" t="s">
        <v>107</v>
      </c>
      <c r="C225" s="291"/>
      <c r="D225" s="291"/>
      <c r="E225" s="291"/>
      <c r="F225" s="291"/>
      <c r="G225" s="291"/>
      <c r="H225" s="291"/>
      <c r="I225" s="291"/>
      <c r="J225" s="291"/>
      <c r="K225" s="291"/>
      <c r="L225" s="291"/>
      <c r="M225" s="291"/>
      <c r="N225" s="291"/>
      <c r="O225" s="291"/>
    </row>
    <row r="226" spans="2:15">
      <c r="B226" s="291"/>
      <c r="C226" s="291"/>
      <c r="D226" s="291"/>
      <c r="E226" s="291"/>
      <c r="F226" s="291"/>
      <c r="G226" s="291"/>
      <c r="H226" s="291"/>
      <c r="I226" s="291"/>
      <c r="J226" s="291"/>
      <c r="K226" s="291"/>
      <c r="L226" s="291"/>
      <c r="M226" s="291"/>
      <c r="N226" s="291"/>
      <c r="O226" s="291"/>
    </row>
    <row r="227" spans="2:15">
      <c r="B227" s="7"/>
      <c r="C227" s="7"/>
      <c r="D227" s="7"/>
      <c r="E227" s="7"/>
      <c r="F227" s="7"/>
      <c r="G227" s="7"/>
      <c r="H227" s="7"/>
      <c r="I227" s="7"/>
      <c r="J227" s="7"/>
      <c r="K227" s="7"/>
      <c r="L227" s="7"/>
      <c r="M227" s="7"/>
      <c r="N227" s="7"/>
      <c r="O227" s="7"/>
    </row>
    <row r="228" spans="2:15">
      <c r="B228" s="8" t="s">
        <v>28</v>
      </c>
      <c r="C228" s="2"/>
      <c r="D228" s="2"/>
      <c r="E228" s="2"/>
      <c r="F228" s="2"/>
      <c r="G228" s="2"/>
      <c r="H228" s="2"/>
      <c r="I228" s="2"/>
      <c r="J228" s="2"/>
      <c r="K228" s="2"/>
      <c r="L228" s="2"/>
      <c r="M228" s="2"/>
      <c r="N228" s="2"/>
    </row>
    <row r="229" spans="2:15">
      <c r="B229" s="291" t="s">
        <v>108</v>
      </c>
      <c r="C229" s="291"/>
      <c r="D229" s="291"/>
      <c r="E229" s="291"/>
      <c r="F229" s="291"/>
      <c r="G229" s="291"/>
      <c r="H229" s="291"/>
      <c r="I229" s="291"/>
      <c r="J229" s="291"/>
      <c r="K229" s="291"/>
      <c r="L229" s="291"/>
      <c r="M229" s="291"/>
      <c r="N229" s="291"/>
      <c r="O229" s="291"/>
    </row>
    <row r="230" spans="2:15">
      <c r="B230" s="291"/>
      <c r="C230" s="291"/>
      <c r="D230" s="291"/>
      <c r="E230" s="291"/>
      <c r="F230" s="291"/>
      <c r="G230" s="291"/>
      <c r="H230" s="291"/>
      <c r="I230" s="291"/>
      <c r="J230" s="291"/>
      <c r="K230" s="291"/>
      <c r="L230" s="291"/>
      <c r="M230" s="291"/>
      <c r="N230" s="291"/>
      <c r="O230" s="291"/>
    </row>
    <row r="231" spans="2:15">
      <c r="B231" s="14" t="s">
        <v>29</v>
      </c>
      <c r="C231" s="2"/>
      <c r="D231" s="2"/>
      <c r="E231" s="2"/>
      <c r="F231" s="2"/>
      <c r="G231" s="2"/>
      <c r="H231" s="2"/>
      <c r="I231" s="2"/>
      <c r="J231" s="2"/>
      <c r="K231" s="2"/>
      <c r="L231" s="2"/>
      <c r="M231" s="2"/>
      <c r="N231" s="2"/>
    </row>
    <row r="232" spans="2:15">
      <c r="B232" s="14" t="s">
        <v>30</v>
      </c>
      <c r="C232" s="2"/>
      <c r="D232" s="2"/>
      <c r="E232" s="2"/>
      <c r="F232" s="2"/>
      <c r="G232" s="2"/>
      <c r="H232" s="2"/>
      <c r="I232" s="2"/>
      <c r="J232" s="2"/>
      <c r="K232" s="2"/>
      <c r="L232" s="2"/>
      <c r="M232" s="2"/>
      <c r="N232" s="2"/>
    </row>
    <row r="233" spans="2:15">
      <c r="B233" s="14" t="s">
        <v>122</v>
      </c>
      <c r="C233" s="2"/>
      <c r="D233" s="2"/>
      <c r="E233" s="2"/>
      <c r="F233" s="275">
        <f>重説・契約書マスタ!B24</f>
        <v>0</v>
      </c>
      <c r="G233" s="275"/>
      <c r="H233" s="275"/>
      <c r="I233" s="275"/>
      <c r="J233" s="2"/>
      <c r="K233" s="2"/>
      <c r="L233" s="2"/>
      <c r="M233" s="2"/>
      <c r="N233" s="2"/>
    </row>
    <row r="234" spans="2:15">
      <c r="B234" s="14" t="s">
        <v>174</v>
      </c>
      <c r="C234" s="2"/>
      <c r="D234" s="2"/>
      <c r="E234" s="2"/>
      <c r="F234" s="2"/>
      <c r="G234" s="2"/>
      <c r="H234" s="2" t="s">
        <v>123</v>
      </c>
      <c r="I234" s="2"/>
      <c r="J234" s="11">
        <f>重説・契約書マスタ!B14</f>
        <v>0</v>
      </c>
      <c r="K234" s="2"/>
      <c r="L234" s="2"/>
      <c r="M234" s="2"/>
      <c r="N234" s="2"/>
    </row>
    <row r="235" spans="2:15">
      <c r="B235" s="14" t="s">
        <v>31</v>
      </c>
      <c r="C235" s="2"/>
      <c r="D235" s="2"/>
      <c r="E235" s="2"/>
      <c r="F235" s="2"/>
      <c r="G235" s="2"/>
      <c r="H235" s="2"/>
      <c r="I235" s="2"/>
      <c r="J235" s="2"/>
      <c r="K235" s="2"/>
      <c r="L235" s="2"/>
      <c r="M235" s="2"/>
      <c r="N235" s="2"/>
    </row>
    <row r="236" spans="2:15">
      <c r="B236" s="14" t="s">
        <v>32</v>
      </c>
      <c r="C236" s="2"/>
      <c r="D236" s="2"/>
      <c r="E236" s="2"/>
      <c r="F236" s="2"/>
      <c r="G236" s="2"/>
      <c r="H236" s="2"/>
      <c r="I236" s="2"/>
      <c r="J236" s="2"/>
      <c r="K236" s="2"/>
      <c r="L236" s="2"/>
      <c r="M236" s="2"/>
      <c r="N236" s="2"/>
    </row>
    <row r="237" spans="2:15">
      <c r="B237" s="14" t="s">
        <v>119</v>
      </c>
      <c r="C237" s="2"/>
      <c r="D237" s="2"/>
      <c r="E237" s="2"/>
      <c r="F237" s="2"/>
      <c r="G237" s="2"/>
      <c r="H237" s="2"/>
      <c r="I237" s="2"/>
      <c r="J237" s="2"/>
      <c r="K237" s="2"/>
      <c r="L237" s="2"/>
      <c r="M237" s="2"/>
      <c r="N237" s="2"/>
    </row>
    <row r="238" spans="2:15">
      <c r="B238" s="14" t="s">
        <v>120</v>
      </c>
      <c r="C238" s="2"/>
      <c r="D238" s="2"/>
      <c r="E238" s="2"/>
      <c r="F238" s="2"/>
      <c r="G238" s="2"/>
      <c r="H238" s="2"/>
      <c r="I238" s="2"/>
      <c r="J238" s="2"/>
      <c r="K238" s="2"/>
      <c r="L238" s="2"/>
      <c r="M238" s="2"/>
      <c r="N238" s="2"/>
    </row>
    <row r="239" spans="2:15">
      <c r="B239" s="14" t="s">
        <v>33</v>
      </c>
      <c r="C239" s="2"/>
      <c r="E239" s="2"/>
      <c r="F239" s="2"/>
      <c r="G239" s="2"/>
      <c r="H239" s="2"/>
      <c r="I239" s="2"/>
      <c r="J239" s="2"/>
      <c r="K239" s="2"/>
      <c r="L239" s="2"/>
      <c r="M239" s="2"/>
      <c r="N239" s="2"/>
    </row>
    <row r="240" spans="2:15">
      <c r="B240" s="14" t="s">
        <v>34</v>
      </c>
      <c r="C240" s="2"/>
      <c r="D240" s="2"/>
      <c r="E240" s="2"/>
      <c r="F240" s="2"/>
      <c r="G240" s="2"/>
      <c r="H240" s="2"/>
      <c r="I240" s="2"/>
      <c r="J240" s="2"/>
      <c r="K240" s="2"/>
      <c r="L240" s="2"/>
      <c r="M240" s="2"/>
      <c r="N240" s="2"/>
    </row>
    <row r="241" spans="2:15">
      <c r="B241" s="14" t="s">
        <v>35</v>
      </c>
      <c r="C241" s="2"/>
      <c r="D241" s="2"/>
      <c r="E241" s="2"/>
      <c r="F241" s="2"/>
      <c r="G241" s="2"/>
      <c r="H241" s="2"/>
      <c r="I241" s="2"/>
      <c r="J241" s="2"/>
      <c r="K241" s="2"/>
      <c r="L241" s="2"/>
      <c r="M241" s="2"/>
      <c r="N241" s="2"/>
    </row>
    <row r="242" spans="2:15">
      <c r="B242" s="14" t="s">
        <v>36</v>
      </c>
      <c r="C242" s="2"/>
      <c r="D242" s="2"/>
      <c r="E242" s="2"/>
      <c r="F242" s="2"/>
      <c r="G242" s="2"/>
      <c r="H242" s="2"/>
      <c r="I242" s="2"/>
      <c r="J242" s="2"/>
      <c r="K242" s="2"/>
      <c r="L242" s="2"/>
      <c r="M242" s="2"/>
      <c r="N242" s="2"/>
    </row>
    <row r="243" spans="2:15">
      <c r="B243" s="14" t="s">
        <v>37</v>
      </c>
      <c r="C243" s="2"/>
      <c r="D243" s="2"/>
      <c r="E243" s="2"/>
      <c r="F243" s="2"/>
      <c r="G243" s="2"/>
      <c r="H243" s="2"/>
      <c r="I243" s="2"/>
      <c r="J243" s="2"/>
      <c r="K243" s="2"/>
      <c r="L243" s="2"/>
      <c r="M243" s="2"/>
      <c r="N243" s="2"/>
    </row>
    <row r="244" spans="2:15">
      <c r="B244" s="14" t="s">
        <v>38</v>
      </c>
      <c r="C244" s="2"/>
      <c r="D244" s="2"/>
      <c r="E244" s="2"/>
      <c r="F244" s="2"/>
      <c r="G244" s="2"/>
      <c r="H244" s="2"/>
      <c r="I244" s="2"/>
      <c r="J244" s="2"/>
      <c r="K244" s="2"/>
      <c r="L244" s="2"/>
      <c r="M244" s="2"/>
      <c r="N244" s="2"/>
    </row>
    <row r="245" spans="2:15">
      <c r="B245" s="14" t="s">
        <v>39</v>
      </c>
      <c r="C245" s="2"/>
      <c r="D245" s="2"/>
      <c r="E245" s="2"/>
      <c r="F245" s="2"/>
      <c r="G245" s="2"/>
      <c r="H245" s="2"/>
      <c r="I245" s="2"/>
      <c r="J245" s="2"/>
      <c r="K245" s="2"/>
      <c r="L245" s="2"/>
      <c r="M245" s="2"/>
      <c r="N245" s="2"/>
    </row>
    <row r="246" spans="2:15">
      <c r="B246" s="14" t="s">
        <v>40</v>
      </c>
      <c r="C246" s="2"/>
      <c r="D246" s="2"/>
      <c r="E246" s="2"/>
      <c r="F246" s="2"/>
      <c r="G246" s="2"/>
      <c r="H246" s="2"/>
      <c r="I246" s="2"/>
      <c r="J246" s="2"/>
      <c r="K246" s="2"/>
      <c r="L246" s="2"/>
      <c r="M246" s="2"/>
      <c r="N246" s="2"/>
    </row>
    <row r="247" spans="2:15">
      <c r="B247" s="14" t="s">
        <v>41</v>
      </c>
      <c r="C247" s="2"/>
      <c r="D247" s="2"/>
      <c r="E247" s="2"/>
      <c r="F247" s="2"/>
      <c r="G247" s="2"/>
      <c r="H247" s="2"/>
      <c r="I247" s="2"/>
      <c r="J247" s="2"/>
      <c r="K247" s="2"/>
      <c r="L247" s="2"/>
      <c r="M247" s="2"/>
      <c r="N247" s="2"/>
    </row>
    <row r="248" spans="2:15">
      <c r="B248" s="14" t="s">
        <v>42</v>
      </c>
      <c r="C248" s="2"/>
      <c r="D248" s="2"/>
      <c r="E248" s="2"/>
      <c r="F248" s="2"/>
      <c r="G248" s="2"/>
      <c r="H248" s="2"/>
      <c r="I248" s="2"/>
      <c r="J248" s="2"/>
      <c r="K248" s="2"/>
      <c r="L248" s="2"/>
      <c r="M248" s="2"/>
      <c r="N248" s="2"/>
    </row>
    <row r="249" spans="2:15">
      <c r="B249" s="14" t="s">
        <v>43</v>
      </c>
      <c r="C249" s="2"/>
      <c r="D249" s="2"/>
      <c r="E249" s="2"/>
      <c r="F249" s="2"/>
      <c r="G249" s="2"/>
      <c r="H249" s="2"/>
      <c r="I249" s="2"/>
      <c r="J249" s="2"/>
      <c r="K249" s="2"/>
      <c r="L249" s="2"/>
      <c r="M249" s="2"/>
      <c r="N249" s="2"/>
    </row>
    <row r="250" spans="2:15">
      <c r="B250" s="14" t="s">
        <v>44</v>
      </c>
      <c r="C250" s="2"/>
      <c r="D250" s="2"/>
      <c r="E250" s="2"/>
      <c r="F250" s="2"/>
      <c r="G250" s="2"/>
      <c r="H250" s="2"/>
      <c r="I250" s="2"/>
      <c r="J250" s="2"/>
      <c r="K250" s="2"/>
      <c r="L250" s="2"/>
      <c r="M250" s="2"/>
      <c r="N250" s="2"/>
    </row>
    <row r="251" spans="2:15">
      <c r="B251" s="14" t="s">
        <v>45</v>
      </c>
      <c r="C251" s="2"/>
      <c r="D251" s="2"/>
      <c r="E251" s="2"/>
      <c r="F251" s="2"/>
      <c r="G251" s="2"/>
      <c r="H251" s="2"/>
      <c r="I251" s="2"/>
      <c r="J251" s="2"/>
      <c r="K251" s="2"/>
      <c r="L251" s="2"/>
      <c r="M251" s="2"/>
      <c r="N251" s="2"/>
    </row>
    <row r="252" spans="2:15">
      <c r="B252" s="14" t="s">
        <v>39</v>
      </c>
      <c r="C252" s="2"/>
      <c r="D252" s="2"/>
      <c r="E252" s="2"/>
      <c r="F252" s="2"/>
      <c r="G252" s="2"/>
      <c r="H252" s="2"/>
      <c r="I252" s="2"/>
      <c r="J252" s="2"/>
      <c r="K252" s="2"/>
      <c r="L252" s="2"/>
      <c r="M252" s="2"/>
      <c r="N252" s="2"/>
    </row>
    <row r="253" spans="2:15">
      <c r="B253" s="14" t="s">
        <v>40</v>
      </c>
      <c r="C253" s="2"/>
      <c r="D253" s="2"/>
      <c r="E253" s="2"/>
      <c r="F253" s="2"/>
      <c r="G253" s="2"/>
      <c r="H253" s="2"/>
      <c r="I253" s="2"/>
      <c r="J253" s="2"/>
      <c r="K253" s="2"/>
      <c r="L253" s="2"/>
      <c r="M253" s="2"/>
      <c r="N253" s="2"/>
    </row>
    <row r="254" spans="2:15">
      <c r="B254" s="14"/>
      <c r="C254" s="2"/>
      <c r="D254" s="2"/>
      <c r="E254" s="2"/>
      <c r="F254" s="2"/>
      <c r="G254" s="2"/>
      <c r="H254" s="2"/>
      <c r="I254" s="2"/>
      <c r="J254" s="2"/>
      <c r="K254" s="2"/>
      <c r="L254" s="2"/>
      <c r="M254" s="2"/>
      <c r="N254" s="2"/>
    </row>
    <row r="255" spans="2:15">
      <c r="B255" s="14" t="s">
        <v>175</v>
      </c>
      <c r="C255" s="2"/>
      <c r="D255" s="2"/>
      <c r="E255" s="2"/>
      <c r="F255" s="2"/>
      <c r="G255" s="2"/>
      <c r="H255" s="2"/>
      <c r="I255" s="2"/>
      <c r="J255" s="2"/>
      <c r="K255" s="2"/>
      <c r="L255" s="2"/>
      <c r="M255" s="2"/>
      <c r="N255" s="2"/>
    </row>
    <row r="256" spans="2:15" ht="24" customHeight="1">
      <c r="B256" s="285">
        <f>重説・契約書マスタ!B27</f>
        <v>0</v>
      </c>
      <c r="C256" s="285"/>
      <c r="D256" s="285"/>
      <c r="E256" s="285"/>
      <c r="F256" s="277" t="s">
        <v>383</v>
      </c>
      <c r="G256" s="278"/>
      <c r="H256" s="279">
        <f>重説・契約書マスタ!B28</f>
        <v>0</v>
      </c>
      <c r="I256" s="279"/>
      <c r="J256" s="279"/>
      <c r="K256" s="279"/>
      <c r="L256" s="279"/>
      <c r="M256" s="279"/>
      <c r="N256" s="279"/>
      <c r="O256" s="280"/>
    </row>
    <row r="257" spans="2:15" ht="24" customHeight="1">
      <c r="B257" s="285"/>
      <c r="C257" s="285"/>
      <c r="D257" s="285"/>
      <c r="E257" s="285"/>
      <c r="F257" s="277" t="s">
        <v>384</v>
      </c>
      <c r="G257" s="278"/>
      <c r="H257" s="279">
        <f>重説・契約書マスタ!B29</f>
        <v>0</v>
      </c>
      <c r="I257" s="279"/>
      <c r="J257" s="279"/>
      <c r="K257" s="279"/>
      <c r="L257" s="279"/>
      <c r="M257" s="279"/>
      <c r="N257" s="279"/>
      <c r="O257" s="280"/>
    </row>
    <row r="258" spans="2:15" ht="24" customHeight="1">
      <c r="B258" s="285"/>
      <c r="C258" s="285"/>
      <c r="D258" s="285"/>
      <c r="E258" s="285"/>
      <c r="F258" s="277" t="s">
        <v>180</v>
      </c>
      <c r="G258" s="278"/>
      <c r="H258" s="279">
        <f>重説・契約書マスタ!B30</f>
        <v>0</v>
      </c>
      <c r="I258" s="279"/>
      <c r="J258" s="279"/>
      <c r="K258" s="279"/>
      <c r="L258" s="279"/>
      <c r="M258" s="279"/>
      <c r="N258" s="279"/>
      <c r="O258" s="280"/>
    </row>
    <row r="259" spans="2:15" ht="24" customHeight="1">
      <c r="B259" s="285"/>
      <c r="C259" s="285"/>
      <c r="D259" s="285"/>
      <c r="E259" s="285"/>
      <c r="F259" s="276">
        <f>重説・契約書マスタ!B31</f>
        <v>0</v>
      </c>
      <c r="G259" s="276"/>
      <c r="H259" s="276"/>
      <c r="I259" s="276"/>
      <c r="J259" s="276"/>
      <c r="K259" s="276"/>
      <c r="L259" s="276"/>
      <c r="M259" s="276"/>
      <c r="N259" s="276"/>
      <c r="O259" s="276"/>
    </row>
    <row r="260" spans="2:15" ht="24" customHeight="1">
      <c r="B260" s="285">
        <f>重説・契約書マスタ!B32</f>
        <v>0</v>
      </c>
      <c r="C260" s="285"/>
      <c r="D260" s="285"/>
      <c r="E260" s="285"/>
      <c r="F260" s="277" t="s">
        <v>383</v>
      </c>
      <c r="G260" s="278"/>
      <c r="H260" s="279">
        <f>重説・契約書マスタ!B33</f>
        <v>0</v>
      </c>
      <c r="I260" s="279"/>
      <c r="J260" s="279"/>
      <c r="K260" s="279"/>
      <c r="L260" s="279"/>
      <c r="M260" s="279"/>
      <c r="N260" s="279"/>
      <c r="O260" s="280"/>
    </row>
    <row r="261" spans="2:15" ht="24" customHeight="1">
      <c r="B261" s="285"/>
      <c r="C261" s="285"/>
      <c r="D261" s="285"/>
      <c r="E261" s="285"/>
      <c r="F261" s="277" t="s">
        <v>384</v>
      </c>
      <c r="G261" s="278"/>
      <c r="H261" s="279">
        <f>重説・契約書マスタ!B34</f>
        <v>0</v>
      </c>
      <c r="I261" s="279"/>
      <c r="J261" s="279"/>
      <c r="K261" s="279"/>
      <c r="L261" s="279"/>
      <c r="M261" s="279"/>
      <c r="N261" s="279"/>
      <c r="O261" s="280"/>
    </row>
    <row r="262" spans="2:15" ht="24" customHeight="1">
      <c r="B262" s="285"/>
      <c r="C262" s="285"/>
      <c r="D262" s="285"/>
      <c r="E262" s="285"/>
      <c r="F262" s="277" t="s">
        <v>180</v>
      </c>
      <c r="G262" s="278"/>
      <c r="H262" s="279">
        <f>重説・契約書マスタ!B35</f>
        <v>0</v>
      </c>
      <c r="I262" s="279"/>
      <c r="J262" s="279"/>
      <c r="K262" s="279"/>
      <c r="L262" s="279"/>
      <c r="M262" s="279"/>
      <c r="N262" s="279"/>
      <c r="O262" s="280"/>
    </row>
    <row r="263" spans="2:15" ht="24" customHeight="1">
      <c r="B263" s="285"/>
      <c r="C263" s="285"/>
      <c r="D263" s="285"/>
      <c r="E263" s="285"/>
      <c r="F263" s="276">
        <f>重説・契約書マスタ!B36</f>
        <v>0</v>
      </c>
      <c r="G263" s="276"/>
      <c r="H263" s="276"/>
      <c r="I263" s="276"/>
      <c r="J263" s="276"/>
      <c r="K263" s="276"/>
      <c r="L263" s="276"/>
      <c r="M263" s="276"/>
      <c r="N263" s="276"/>
      <c r="O263" s="276"/>
    </row>
    <row r="264" spans="2:15" ht="24" customHeight="1">
      <c r="B264" s="285">
        <f>重説・契約書マスタ!B37</f>
        <v>0</v>
      </c>
      <c r="C264" s="285"/>
      <c r="D264" s="285"/>
      <c r="E264" s="285"/>
      <c r="F264" s="277" t="s">
        <v>383</v>
      </c>
      <c r="G264" s="278"/>
      <c r="H264" s="279">
        <f>重説・契約書マスタ!B38</f>
        <v>0</v>
      </c>
      <c r="I264" s="279"/>
      <c r="J264" s="279"/>
      <c r="K264" s="279"/>
      <c r="L264" s="279"/>
      <c r="M264" s="279"/>
      <c r="N264" s="279"/>
      <c r="O264" s="280"/>
    </row>
    <row r="265" spans="2:15" ht="24" customHeight="1">
      <c r="B265" s="285"/>
      <c r="C265" s="285"/>
      <c r="D265" s="285"/>
      <c r="E265" s="285"/>
      <c r="F265" s="277" t="s">
        <v>384</v>
      </c>
      <c r="G265" s="278"/>
      <c r="H265" s="279">
        <f>重説・契約書マスタ!B39</f>
        <v>0</v>
      </c>
      <c r="I265" s="279"/>
      <c r="J265" s="279"/>
      <c r="K265" s="279"/>
      <c r="L265" s="279"/>
      <c r="M265" s="279"/>
      <c r="N265" s="279"/>
      <c r="O265" s="280"/>
    </row>
    <row r="266" spans="2:15" ht="24" customHeight="1">
      <c r="B266" s="285"/>
      <c r="C266" s="285"/>
      <c r="D266" s="285"/>
      <c r="E266" s="285"/>
      <c r="F266" s="277" t="s">
        <v>180</v>
      </c>
      <c r="G266" s="278"/>
      <c r="H266" s="279">
        <f>重説・契約書マスタ!B40</f>
        <v>0</v>
      </c>
      <c r="I266" s="279"/>
      <c r="J266" s="279"/>
      <c r="K266" s="279"/>
      <c r="L266" s="279"/>
      <c r="M266" s="279"/>
      <c r="N266" s="279"/>
      <c r="O266" s="280"/>
    </row>
    <row r="267" spans="2:15" ht="24" customHeight="1">
      <c r="B267" s="285"/>
      <c r="C267" s="285"/>
      <c r="D267" s="285"/>
      <c r="E267" s="285"/>
      <c r="F267" s="276">
        <f>重説・契約書マスタ!B41</f>
        <v>0</v>
      </c>
      <c r="G267" s="276"/>
      <c r="H267" s="276"/>
      <c r="I267" s="276"/>
      <c r="J267" s="276"/>
      <c r="K267" s="276"/>
      <c r="L267" s="276"/>
      <c r="M267" s="276"/>
      <c r="N267" s="276"/>
      <c r="O267" s="276"/>
    </row>
    <row r="268" spans="2:15">
      <c r="B268" s="105"/>
      <c r="C268" s="105"/>
      <c r="D268" s="105"/>
      <c r="E268" s="105"/>
      <c r="F268" s="106"/>
      <c r="G268" s="106"/>
      <c r="H268" s="106"/>
      <c r="I268" s="106"/>
      <c r="J268" s="106"/>
      <c r="K268" s="106"/>
      <c r="L268" s="106"/>
      <c r="M268" s="106"/>
      <c r="N268" s="106"/>
      <c r="O268" s="106"/>
    </row>
    <row r="269" spans="2:15">
      <c r="B269" s="10" t="s">
        <v>46</v>
      </c>
      <c r="C269" s="2"/>
      <c r="D269" s="2"/>
      <c r="E269" s="2"/>
      <c r="F269" s="2"/>
      <c r="G269" s="2"/>
      <c r="H269" s="2"/>
      <c r="I269" s="2"/>
      <c r="J269" s="2"/>
      <c r="K269" s="2"/>
      <c r="L269" s="2"/>
      <c r="M269" s="2"/>
      <c r="N269" s="2"/>
    </row>
    <row r="270" spans="2:15">
      <c r="B270" s="287" t="s">
        <v>411</v>
      </c>
      <c r="C270" s="287"/>
      <c r="D270" s="287"/>
      <c r="E270" s="287"/>
      <c r="F270" s="287"/>
      <c r="G270" s="287"/>
      <c r="H270" s="287"/>
      <c r="I270" s="287"/>
      <c r="J270" s="287"/>
      <c r="K270" s="287"/>
      <c r="L270" s="287"/>
      <c r="M270" s="287"/>
      <c r="N270" s="287"/>
      <c r="O270" s="287"/>
    </row>
    <row r="271" spans="2:15">
      <c r="B271" s="287"/>
      <c r="C271" s="287"/>
      <c r="D271" s="287"/>
      <c r="E271" s="287"/>
      <c r="F271" s="287"/>
      <c r="G271" s="287"/>
      <c r="H271" s="287"/>
      <c r="I271" s="287"/>
      <c r="J271" s="287"/>
      <c r="K271" s="287"/>
      <c r="L271" s="287"/>
      <c r="M271" s="287"/>
      <c r="N271" s="287"/>
      <c r="O271" s="287"/>
    </row>
    <row r="272" spans="2:15">
      <c r="B272" s="287"/>
      <c r="C272" s="287"/>
      <c r="D272" s="287"/>
      <c r="E272" s="287"/>
      <c r="F272" s="287"/>
      <c r="G272" s="287"/>
      <c r="H272" s="287"/>
      <c r="I272" s="287"/>
      <c r="J272" s="287"/>
      <c r="K272" s="287"/>
      <c r="L272" s="287"/>
      <c r="M272" s="287"/>
      <c r="N272" s="287"/>
      <c r="O272" s="287"/>
    </row>
    <row r="273" spans="2:15">
      <c r="B273" s="8"/>
      <c r="C273" s="2"/>
      <c r="D273" s="2"/>
      <c r="E273" s="2"/>
      <c r="F273" s="2"/>
      <c r="G273" s="2"/>
      <c r="H273" s="2"/>
      <c r="I273" s="2"/>
      <c r="J273" s="2"/>
      <c r="K273" s="2"/>
      <c r="L273" s="2"/>
      <c r="M273" s="2"/>
      <c r="N273" s="2"/>
    </row>
    <row r="274" spans="2:15">
      <c r="B274" s="10" t="s">
        <v>47</v>
      </c>
      <c r="C274" s="2"/>
      <c r="D274" s="2"/>
      <c r="E274" s="2"/>
      <c r="F274" s="2"/>
      <c r="G274" s="2"/>
      <c r="H274" s="2"/>
      <c r="I274" s="2"/>
      <c r="J274" s="2"/>
      <c r="K274" s="2"/>
      <c r="L274" s="2"/>
      <c r="M274" s="2"/>
      <c r="N274" s="2"/>
    </row>
    <row r="275" spans="2:15" ht="18.75" customHeight="1">
      <c r="B275" s="290" t="s">
        <v>412</v>
      </c>
      <c r="C275" s="290"/>
      <c r="D275" s="290"/>
      <c r="E275" s="290"/>
      <c r="F275" s="290"/>
      <c r="G275" s="290"/>
      <c r="H275" s="290"/>
      <c r="I275" s="290"/>
      <c r="J275" s="290"/>
      <c r="K275" s="290"/>
      <c r="L275" s="290"/>
      <c r="M275" s="290"/>
      <c r="N275" s="290"/>
      <c r="O275" s="290"/>
    </row>
    <row r="276" spans="2:15">
      <c r="B276" s="290"/>
      <c r="C276" s="290"/>
      <c r="D276" s="290"/>
      <c r="E276" s="290"/>
      <c r="F276" s="290"/>
      <c r="G276" s="290"/>
      <c r="H276" s="290"/>
      <c r="I276" s="290"/>
      <c r="J276" s="290"/>
      <c r="K276" s="290"/>
      <c r="L276" s="290"/>
      <c r="M276" s="290"/>
      <c r="N276" s="290"/>
      <c r="O276" s="290"/>
    </row>
    <row r="277" spans="2:15" ht="18.75" customHeight="1">
      <c r="B277" s="290" t="s">
        <v>413</v>
      </c>
      <c r="C277" s="290"/>
      <c r="D277" s="290"/>
      <c r="E277" s="290"/>
      <c r="F277" s="290"/>
      <c r="G277" s="290"/>
      <c r="H277" s="290"/>
      <c r="I277" s="290"/>
      <c r="J277" s="290"/>
      <c r="K277" s="290"/>
      <c r="L277" s="290"/>
      <c r="M277" s="290"/>
      <c r="N277" s="290"/>
      <c r="O277" s="290"/>
    </row>
    <row r="278" spans="2:15" ht="18.75" customHeight="1">
      <c r="B278" s="290"/>
      <c r="C278" s="290"/>
      <c r="D278" s="290"/>
      <c r="E278" s="290"/>
      <c r="F278" s="290"/>
      <c r="G278" s="290"/>
      <c r="H278" s="290"/>
      <c r="I278" s="290"/>
      <c r="J278" s="290"/>
      <c r="K278" s="290"/>
      <c r="L278" s="290"/>
      <c r="M278" s="290"/>
      <c r="N278" s="290"/>
      <c r="O278" s="290"/>
    </row>
    <row r="279" spans="2:15">
      <c r="B279" s="27" t="s">
        <v>48</v>
      </c>
      <c r="C279" s="27"/>
      <c r="D279" s="27"/>
      <c r="E279" s="27"/>
      <c r="F279" s="27"/>
      <c r="G279" s="27"/>
      <c r="H279" s="27"/>
      <c r="I279" s="27"/>
      <c r="J279" s="27"/>
      <c r="K279" s="27"/>
      <c r="L279" s="27"/>
      <c r="M279" s="27"/>
      <c r="N279" s="27"/>
      <c r="O279" s="27"/>
    </row>
    <row r="280" spans="2:15" ht="18.75" customHeight="1">
      <c r="B280" s="290" t="s">
        <v>425</v>
      </c>
      <c r="C280" s="290"/>
      <c r="D280" s="290"/>
      <c r="E280" s="290"/>
      <c r="F280" s="290"/>
      <c r="G280" s="290"/>
      <c r="H280" s="290"/>
      <c r="I280" s="290"/>
      <c r="J280" s="290"/>
      <c r="K280" s="290"/>
      <c r="L280" s="290"/>
      <c r="M280" s="290"/>
      <c r="N280" s="290"/>
      <c r="O280" s="290"/>
    </row>
    <row r="281" spans="2:15">
      <c r="B281" s="290"/>
      <c r="C281" s="290"/>
      <c r="D281" s="290"/>
      <c r="E281" s="290"/>
      <c r="F281" s="290"/>
      <c r="G281" s="290"/>
      <c r="H281" s="290"/>
      <c r="I281" s="290"/>
      <c r="J281" s="290"/>
      <c r="K281" s="290"/>
      <c r="L281" s="290"/>
      <c r="M281" s="290"/>
      <c r="N281" s="290"/>
      <c r="O281" s="290"/>
    </row>
    <row r="282" spans="2:15">
      <c r="B282" s="290"/>
      <c r="C282" s="290"/>
      <c r="D282" s="290"/>
      <c r="E282" s="290"/>
      <c r="F282" s="290"/>
      <c r="G282" s="290"/>
      <c r="H282" s="290"/>
      <c r="I282" s="290"/>
      <c r="J282" s="290"/>
      <c r="K282" s="290"/>
      <c r="L282" s="290"/>
      <c r="M282" s="290"/>
      <c r="N282" s="290"/>
      <c r="O282" s="290"/>
    </row>
    <row r="283" spans="2:15" ht="18.75" customHeight="1">
      <c r="B283" s="290" t="s">
        <v>414</v>
      </c>
      <c r="C283" s="290"/>
      <c r="D283" s="290"/>
      <c r="E283" s="290"/>
      <c r="F283" s="290"/>
      <c r="G283" s="290"/>
      <c r="H283" s="290"/>
      <c r="I283" s="290"/>
      <c r="J283" s="290"/>
      <c r="K283" s="290"/>
      <c r="L283" s="290"/>
      <c r="M283" s="290"/>
      <c r="N283" s="290"/>
      <c r="O283" s="290"/>
    </row>
    <row r="284" spans="2:15">
      <c r="B284" s="290"/>
      <c r="C284" s="290"/>
      <c r="D284" s="290"/>
      <c r="E284" s="290"/>
      <c r="F284" s="290"/>
      <c r="G284" s="290"/>
      <c r="H284" s="290"/>
      <c r="I284" s="290"/>
      <c r="J284" s="290"/>
      <c r="K284" s="290"/>
      <c r="L284" s="290"/>
      <c r="M284" s="290"/>
      <c r="N284" s="290"/>
      <c r="O284" s="290"/>
    </row>
    <row r="285" spans="2:15" ht="18.75" customHeight="1">
      <c r="B285" s="290" t="s">
        <v>415</v>
      </c>
      <c r="C285" s="290"/>
      <c r="D285" s="290"/>
      <c r="E285" s="290"/>
      <c r="F285" s="290"/>
      <c r="G285" s="290"/>
      <c r="H285" s="290"/>
      <c r="I285" s="290"/>
      <c r="J285" s="290"/>
      <c r="K285" s="290"/>
      <c r="L285" s="290"/>
      <c r="M285" s="290"/>
      <c r="N285" s="290"/>
      <c r="O285" s="290"/>
    </row>
    <row r="286" spans="2:15">
      <c r="B286" s="290"/>
      <c r="C286" s="290"/>
      <c r="D286" s="290"/>
      <c r="E286" s="290"/>
      <c r="F286" s="290"/>
      <c r="G286" s="290"/>
      <c r="H286" s="290"/>
      <c r="I286" s="290"/>
      <c r="J286" s="290"/>
      <c r="K286" s="290"/>
      <c r="L286" s="290"/>
      <c r="M286" s="290"/>
      <c r="N286" s="290"/>
      <c r="O286" s="290"/>
    </row>
    <row r="287" spans="2:15">
      <c r="B287" s="10"/>
      <c r="C287" s="2"/>
      <c r="D287" s="2"/>
      <c r="E287" s="2"/>
      <c r="F287" s="2"/>
      <c r="G287" s="2"/>
      <c r="H287" s="2"/>
      <c r="I287" s="2"/>
      <c r="J287" s="2"/>
      <c r="K287" s="2"/>
      <c r="L287" s="2"/>
      <c r="M287" s="2"/>
      <c r="N287" s="2"/>
    </row>
    <row r="288" spans="2:15">
      <c r="B288" s="10" t="s">
        <v>49</v>
      </c>
      <c r="C288" s="2"/>
      <c r="D288" s="2"/>
      <c r="E288" s="2"/>
      <c r="F288" s="2"/>
      <c r="G288" s="2"/>
      <c r="H288" s="2"/>
      <c r="I288" s="2"/>
      <c r="J288" s="2"/>
      <c r="K288" s="2"/>
      <c r="L288" s="2"/>
      <c r="M288" s="2"/>
      <c r="N288" s="2"/>
    </row>
    <row r="289" spans="2:15" ht="18.75" customHeight="1">
      <c r="B289" s="290" t="s">
        <v>109</v>
      </c>
      <c r="C289" s="290"/>
      <c r="D289" s="290"/>
      <c r="E289" s="290"/>
      <c r="F289" s="290"/>
      <c r="G289" s="290"/>
      <c r="H289" s="290"/>
      <c r="I289" s="290"/>
      <c r="J289" s="290"/>
      <c r="K289" s="290"/>
      <c r="L289" s="290"/>
      <c r="M289" s="290"/>
      <c r="N289" s="290"/>
      <c r="O289" s="290"/>
    </row>
    <row r="290" spans="2:15">
      <c r="B290" s="290"/>
      <c r="C290" s="290"/>
      <c r="D290" s="290"/>
      <c r="E290" s="290"/>
      <c r="F290" s="290"/>
      <c r="G290" s="290"/>
      <c r="H290" s="290"/>
      <c r="I290" s="290"/>
      <c r="J290" s="290"/>
      <c r="K290" s="290"/>
      <c r="L290" s="290"/>
      <c r="M290" s="290"/>
      <c r="N290" s="290"/>
      <c r="O290" s="290"/>
    </row>
    <row r="291" spans="2:15">
      <c r="B291" s="290"/>
      <c r="C291" s="290"/>
      <c r="D291" s="290"/>
      <c r="E291" s="290"/>
      <c r="F291" s="290"/>
      <c r="G291" s="290"/>
      <c r="H291" s="290"/>
      <c r="I291" s="290"/>
      <c r="J291" s="290"/>
      <c r="K291" s="290"/>
      <c r="L291" s="290"/>
      <c r="M291" s="290"/>
      <c r="N291" s="290"/>
      <c r="O291" s="290"/>
    </row>
    <row r="292" spans="2:15">
      <c r="B292" s="290"/>
      <c r="C292" s="290"/>
      <c r="D292" s="290"/>
      <c r="E292" s="290"/>
      <c r="F292" s="290"/>
      <c r="G292" s="290"/>
      <c r="H292" s="290"/>
      <c r="I292" s="290"/>
      <c r="J292" s="290"/>
      <c r="K292" s="290"/>
      <c r="L292" s="290"/>
      <c r="M292" s="290"/>
      <c r="N292" s="290"/>
      <c r="O292" s="290"/>
    </row>
    <row r="293" spans="2:15">
      <c r="B293" s="290"/>
      <c r="C293" s="290"/>
      <c r="D293" s="290"/>
      <c r="E293" s="290"/>
      <c r="F293" s="290"/>
      <c r="G293" s="290"/>
      <c r="H293" s="290"/>
      <c r="I293" s="290"/>
      <c r="J293" s="290"/>
      <c r="K293" s="290"/>
      <c r="L293" s="290"/>
      <c r="M293" s="290"/>
      <c r="N293" s="290"/>
      <c r="O293" s="290"/>
    </row>
    <row r="294" spans="2:15" ht="18.75" customHeight="1">
      <c r="B294" s="290" t="s">
        <v>416</v>
      </c>
      <c r="C294" s="290"/>
      <c r="D294" s="290"/>
      <c r="E294" s="290"/>
      <c r="F294" s="290"/>
      <c r="G294" s="290"/>
      <c r="H294" s="290"/>
      <c r="I294" s="290"/>
      <c r="J294" s="290"/>
      <c r="K294" s="290"/>
      <c r="L294" s="290"/>
      <c r="M294" s="290"/>
      <c r="N294" s="290"/>
      <c r="O294" s="290"/>
    </row>
    <row r="295" spans="2:15">
      <c r="B295" s="290"/>
      <c r="C295" s="290"/>
      <c r="D295" s="290"/>
      <c r="E295" s="290"/>
      <c r="F295" s="290"/>
      <c r="G295" s="290"/>
      <c r="H295" s="290"/>
      <c r="I295" s="290"/>
      <c r="J295" s="290"/>
      <c r="K295" s="290"/>
      <c r="L295" s="290"/>
      <c r="M295" s="290"/>
      <c r="N295" s="290"/>
      <c r="O295" s="290"/>
    </row>
    <row r="296" spans="2:15" ht="18.75" customHeight="1">
      <c r="B296" s="290" t="s">
        <v>418</v>
      </c>
      <c r="C296" s="290"/>
      <c r="D296" s="290"/>
      <c r="E296" s="290"/>
      <c r="F296" s="290"/>
      <c r="G296" s="290"/>
      <c r="H296" s="290"/>
      <c r="I296" s="290"/>
      <c r="J296" s="290"/>
      <c r="K296" s="290"/>
      <c r="L296" s="290"/>
      <c r="M296" s="290"/>
      <c r="N296" s="290"/>
      <c r="O296" s="290"/>
    </row>
    <row r="297" spans="2:15">
      <c r="B297" s="290"/>
      <c r="C297" s="290"/>
      <c r="D297" s="290"/>
      <c r="E297" s="290"/>
      <c r="F297" s="290"/>
      <c r="G297" s="290"/>
      <c r="H297" s="290"/>
      <c r="I297" s="290"/>
      <c r="J297" s="290"/>
      <c r="K297" s="290"/>
      <c r="L297" s="290"/>
      <c r="M297" s="290"/>
      <c r="N297" s="290"/>
      <c r="O297" s="290"/>
    </row>
    <row r="298" spans="2:15" ht="18.75" customHeight="1">
      <c r="B298" s="290" t="s">
        <v>417</v>
      </c>
      <c r="C298" s="290"/>
      <c r="D298" s="290"/>
      <c r="E298" s="290"/>
      <c r="F298" s="290"/>
      <c r="G298" s="290"/>
      <c r="H298" s="290"/>
      <c r="I298" s="290"/>
      <c r="J298" s="290"/>
      <c r="K298" s="290"/>
      <c r="L298" s="290"/>
      <c r="M298" s="290"/>
      <c r="N298" s="290"/>
      <c r="O298" s="290"/>
    </row>
    <row r="299" spans="2:15">
      <c r="B299" s="290"/>
      <c r="C299" s="290"/>
      <c r="D299" s="290"/>
      <c r="E299" s="290"/>
      <c r="F299" s="290"/>
      <c r="G299" s="290"/>
      <c r="H299" s="290"/>
      <c r="I299" s="290"/>
      <c r="J299" s="290"/>
      <c r="K299" s="290"/>
      <c r="L299" s="290"/>
      <c r="M299" s="290"/>
      <c r="N299" s="290"/>
      <c r="O299" s="290"/>
    </row>
    <row r="300" spans="2:15">
      <c r="B300" s="9"/>
      <c r="C300" s="2"/>
      <c r="D300" s="2"/>
      <c r="E300" s="2"/>
      <c r="F300" s="2"/>
      <c r="G300" s="2"/>
      <c r="H300" s="2"/>
      <c r="I300" s="2"/>
      <c r="J300" s="2"/>
      <c r="K300" s="2"/>
      <c r="L300" s="2"/>
      <c r="M300" s="2"/>
      <c r="N300" s="2"/>
    </row>
    <row r="301" spans="2:15">
      <c r="B301" s="10" t="s">
        <v>50</v>
      </c>
      <c r="C301" s="2"/>
      <c r="D301" s="2"/>
      <c r="E301" s="2"/>
      <c r="F301" s="2"/>
      <c r="G301" s="2"/>
      <c r="H301" s="2"/>
      <c r="I301" s="2"/>
      <c r="J301" s="2"/>
      <c r="K301" s="2"/>
      <c r="L301" s="2"/>
      <c r="M301" s="2"/>
      <c r="N301" s="2"/>
    </row>
    <row r="302" spans="2:15">
      <c r="B302" s="9" t="s">
        <v>51</v>
      </c>
      <c r="C302" s="2"/>
      <c r="D302" s="2"/>
      <c r="E302" s="2"/>
      <c r="F302" s="2"/>
      <c r="G302" s="2"/>
      <c r="H302" s="2"/>
      <c r="I302" s="2"/>
      <c r="J302" s="2"/>
      <c r="K302" s="2"/>
      <c r="L302" s="2"/>
      <c r="M302" s="2"/>
      <c r="N302" s="2"/>
    </row>
    <row r="303" spans="2:15">
      <c r="B303" s="272" t="s">
        <v>419</v>
      </c>
      <c r="C303" s="272"/>
      <c r="D303" s="272"/>
      <c r="E303" s="272"/>
      <c r="F303" s="272"/>
      <c r="G303" s="272"/>
      <c r="H303" s="272"/>
      <c r="I303" s="272"/>
      <c r="J303" s="272"/>
      <c r="K303" s="272"/>
      <c r="L303" s="272"/>
      <c r="M303" s="272"/>
      <c r="N303" s="272"/>
      <c r="O303" s="272"/>
    </row>
    <row r="304" spans="2:15" ht="36" customHeight="1">
      <c r="B304" s="289" t="s">
        <v>191</v>
      </c>
      <c r="C304" s="289"/>
      <c r="D304" s="289"/>
      <c r="E304" s="289"/>
      <c r="F304" s="288">
        <f>重説・契約書マスタ!B25</f>
        <v>0</v>
      </c>
      <c r="G304" s="288"/>
      <c r="H304" s="288"/>
      <c r="I304" s="288"/>
      <c r="J304" s="288"/>
      <c r="K304" s="288"/>
      <c r="L304" s="288"/>
      <c r="M304" s="288"/>
      <c r="N304" s="288"/>
    </row>
    <row r="305" spans="2:15">
      <c r="B305" s="272" t="s">
        <v>420</v>
      </c>
      <c r="C305" s="272"/>
      <c r="D305" s="272"/>
      <c r="E305" s="272"/>
      <c r="F305" s="272"/>
      <c r="G305" s="272"/>
      <c r="H305" s="272"/>
      <c r="I305" s="272"/>
      <c r="J305" s="272"/>
      <c r="K305" s="272"/>
      <c r="L305" s="272"/>
      <c r="M305" s="272"/>
      <c r="N305" s="272"/>
      <c r="O305" s="272"/>
    </row>
    <row r="306" spans="2:15">
      <c r="B306" s="272" t="s">
        <v>52</v>
      </c>
      <c r="C306" s="272"/>
      <c r="D306" s="272"/>
      <c r="E306" s="272"/>
      <c r="F306" s="272"/>
      <c r="G306" s="272"/>
      <c r="H306" s="272"/>
      <c r="I306" s="272"/>
      <c r="J306" s="272"/>
      <c r="K306" s="272"/>
      <c r="L306" s="272"/>
      <c r="M306" s="272"/>
      <c r="N306" s="272"/>
      <c r="O306" s="272"/>
    </row>
    <row r="307" spans="2:15">
      <c r="B307" s="272" t="s">
        <v>53</v>
      </c>
      <c r="C307" s="272"/>
      <c r="D307" s="272"/>
      <c r="E307" s="272"/>
      <c r="F307" s="272"/>
      <c r="G307" s="272"/>
      <c r="H307" s="272"/>
      <c r="I307" s="272"/>
      <c r="J307" s="272"/>
      <c r="K307" s="272"/>
      <c r="L307" s="272"/>
      <c r="M307" s="272"/>
      <c r="N307" s="272"/>
      <c r="O307" s="272"/>
    </row>
    <row r="308" spans="2:15">
      <c r="B308" s="19"/>
      <c r="C308" s="2"/>
      <c r="D308" s="2"/>
      <c r="E308" s="2"/>
      <c r="F308" s="2"/>
      <c r="G308" s="2"/>
      <c r="H308" s="2"/>
      <c r="I308" s="2"/>
      <c r="J308" s="2"/>
      <c r="K308" s="2"/>
      <c r="L308" s="2"/>
      <c r="M308" s="2"/>
      <c r="N308" s="2"/>
    </row>
    <row r="309" spans="2:15">
      <c r="B309" s="8" t="s">
        <v>193</v>
      </c>
      <c r="C309" s="2"/>
      <c r="D309" s="2"/>
      <c r="E309" s="2"/>
      <c r="F309" s="2"/>
      <c r="G309" s="2"/>
      <c r="H309" s="2"/>
      <c r="I309" s="2"/>
      <c r="J309" s="2"/>
      <c r="K309" s="2"/>
      <c r="L309" s="2"/>
      <c r="M309" s="2"/>
      <c r="N309" s="2"/>
    </row>
    <row r="310" spans="2:15" ht="24" customHeight="1">
      <c r="B310" s="284" t="s">
        <v>195</v>
      </c>
      <c r="C310" s="284"/>
      <c r="D310" s="284"/>
      <c r="E310" s="284"/>
      <c r="F310" s="284"/>
      <c r="G310" s="286">
        <f>重説・契約書マスタ!B43</f>
        <v>0</v>
      </c>
      <c r="H310" s="286"/>
      <c r="I310" s="286"/>
      <c r="J310" s="286"/>
      <c r="K310" s="286"/>
      <c r="L310" s="286"/>
      <c r="M310" s="286"/>
      <c r="N310" s="286"/>
      <c r="O310" s="286"/>
    </row>
    <row r="311" spans="2:15" ht="24" customHeight="1">
      <c r="B311" s="284" t="s">
        <v>197</v>
      </c>
      <c r="C311" s="284"/>
      <c r="D311" s="284"/>
      <c r="E311" s="284"/>
      <c r="F311" s="284"/>
      <c r="G311" s="286">
        <f>重説・契約書マスタ!B44</f>
        <v>0</v>
      </c>
      <c r="H311" s="286"/>
      <c r="I311" s="286"/>
      <c r="J311" s="286"/>
      <c r="K311" s="286"/>
      <c r="L311" s="286"/>
      <c r="M311" s="286"/>
      <c r="N311" s="286"/>
      <c r="O311" s="286"/>
    </row>
    <row r="312" spans="2:15" ht="24" customHeight="1">
      <c r="B312" s="284" t="s">
        <v>199</v>
      </c>
      <c r="C312" s="284"/>
      <c r="D312" s="284"/>
      <c r="E312" s="284"/>
      <c r="F312" s="284"/>
      <c r="G312" s="286">
        <f>重説・契約書マスタ!B45</f>
        <v>0</v>
      </c>
      <c r="H312" s="286"/>
      <c r="I312" s="286"/>
      <c r="J312" s="286"/>
      <c r="K312" s="286"/>
      <c r="L312" s="286"/>
      <c r="M312" s="286"/>
      <c r="N312" s="286"/>
      <c r="O312" s="286"/>
    </row>
    <row r="313" spans="2:15" ht="24" customHeight="1">
      <c r="B313" s="284" t="s">
        <v>201</v>
      </c>
      <c r="C313" s="284"/>
      <c r="D313" s="284"/>
      <c r="E313" s="284"/>
      <c r="F313" s="284"/>
      <c r="G313" s="286">
        <f>重説・契約書マスタ!B46</f>
        <v>0</v>
      </c>
      <c r="H313" s="286"/>
      <c r="I313" s="286"/>
      <c r="J313" s="286"/>
      <c r="K313" s="286"/>
      <c r="L313" s="286"/>
      <c r="M313" s="286"/>
      <c r="N313" s="286"/>
      <c r="O313" s="286"/>
    </row>
    <row r="314" spans="2:15">
      <c r="B314" s="8"/>
      <c r="C314" s="2"/>
      <c r="D314" s="2"/>
      <c r="E314" s="2"/>
      <c r="F314" s="2"/>
      <c r="G314" s="2"/>
      <c r="H314" s="2"/>
      <c r="I314" s="2"/>
      <c r="J314" s="2"/>
      <c r="K314" s="2"/>
      <c r="L314" s="2"/>
      <c r="M314" s="2"/>
      <c r="N314" s="2"/>
    </row>
    <row r="315" spans="2:15">
      <c r="B315" s="8" t="s">
        <v>54</v>
      </c>
      <c r="C315" s="2"/>
      <c r="D315" s="2"/>
      <c r="E315" s="2"/>
      <c r="F315" s="2"/>
      <c r="G315" s="2"/>
      <c r="H315" s="2"/>
      <c r="I315" s="2"/>
      <c r="J315" s="2"/>
      <c r="K315" s="2"/>
      <c r="L315" s="2"/>
      <c r="M315" s="2"/>
      <c r="N315" s="2"/>
    </row>
    <row r="316" spans="2:15">
      <c r="B316" s="291" t="s">
        <v>430</v>
      </c>
      <c r="C316" s="291"/>
      <c r="D316" s="291"/>
      <c r="E316" s="291"/>
      <c r="F316" s="291"/>
      <c r="G316" s="291"/>
      <c r="H316" s="291"/>
      <c r="I316" s="291"/>
      <c r="J316" s="291"/>
      <c r="K316" s="291"/>
      <c r="L316" s="291"/>
      <c r="M316" s="291"/>
      <c r="N316" s="291"/>
      <c r="O316" s="291"/>
    </row>
    <row r="317" spans="2:15">
      <c r="B317" s="291"/>
      <c r="C317" s="291"/>
      <c r="D317" s="291"/>
      <c r="E317" s="291"/>
      <c r="F317" s="291"/>
      <c r="G317" s="291"/>
      <c r="H317" s="291"/>
      <c r="I317" s="291"/>
      <c r="J317" s="291"/>
      <c r="K317" s="291"/>
      <c r="L317" s="291"/>
      <c r="M317" s="291"/>
      <c r="N317" s="291"/>
      <c r="O317" s="291"/>
    </row>
    <row r="318" spans="2:15">
      <c r="B318" s="291"/>
      <c r="C318" s="291"/>
      <c r="D318" s="291"/>
      <c r="E318" s="291"/>
      <c r="F318" s="291"/>
      <c r="G318" s="291"/>
      <c r="H318" s="291"/>
      <c r="I318" s="291"/>
      <c r="J318" s="291"/>
      <c r="K318" s="291"/>
      <c r="L318" s="291"/>
      <c r="M318" s="291"/>
      <c r="N318" s="291"/>
      <c r="O318" s="291"/>
    </row>
    <row r="319" spans="2:15" ht="24.75" customHeight="1">
      <c r="B319" s="294" t="s">
        <v>55</v>
      </c>
      <c r="C319" s="295"/>
      <c r="D319" s="296"/>
      <c r="E319" s="294" t="s">
        <v>56</v>
      </c>
      <c r="F319" s="295"/>
      <c r="G319" s="295"/>
      <c r="H319" s="296"/>
      <c r="I319" s="112"/>
      <c r="J319" s="113"/>
      <c r="K319" s="113"/>
      <c r="L319" s="114"/>
      <c r="M319" s="113"/>
      <c r="N319" s="113"/>
      <c r="O319" s="115"/>
    </row>
    <row r="320" spans="2:15" ht="24.75" customHeight="1">
      <c r="B320" s="297"/>
      <c r="C320" s="298"/>
      <c r="D320" s="299"/>
      <c r="E320" s="297" t="s">
        <v>57</v>
      </c>
      <c r="F320" s="298"/>
      <c r="G320" s="298"/>
      <c r="H320" s="299"/>
      <c r="I320" s="116"/>
      <c r="J320" s="7"/>
      <c r="K320" s="7"/>
      <c r="M320" s="7"/>
      <c r="N320" s="7"/>
      <c r="O320" s="117"/>
    </row>
    <row r="321" spans="2:15" ht="24.75" customHeight="1">
      <c r="B321" s="297"/>
      <c r="C321" s="298"/>
      <c r="D321" s="299"/>
      <c r="E321" s="300" t="s">
        <v>58</v>
      </c>
      <c r="F321" s="301"/>
      <c r="G321" s="301"/>
      <c r="H321" s="302"/>
      <c r="I321" s="118"/>
      <c r="J321" s="119"/>
      <c r="K321" s="119"/>
      <c r="L321" s="29"/>
      <c r="M321" s="119"/>
      <c r="N321" s="119"/>
      <c r="O321" s="120"/>
    </row>
    <row r="322" spans="2:15" ht="26.25" customHeight="1">
      <c r="B322" s="297"/>
      <c r="C322" s="298"/>
      <c r="D322" s="299"/>
      <c r="E322" s="329" t="s">
        <v>59</v>
      </c>
      <c r="F322" s="292"/>
      <c r="G322" s="292"/>
      <c r="H322" s="293"/>
      <c r="I322" s="121"/>
      <c r="J322" s="122"/>
      <c r="K322" s="122"/>
      <c r="L322" s="123"/>
      <c r="M322" s="122"/>
      <c r="N322" s="122"/>
      <c r="O322" s="124"/>
    </row>
    <row r="323" spans="2:15" ht="26.25" customHeight="1">
      <c r="B323" s="300"/>
      <c r="C323" s="301"/>
      <c r="D323" s="302"/>
      <c r="E323" s="329" t="s">
        <v>60</v>
      </c>
      <c r="F323" s="292"/>
      <c r="G323" s="292"/>
      <c r="H323" s="293"/>
      <c r="I323" s="121"/>
      <c r="J323" s="122"/>
      <c r="K323" s="122"/>
      <c r="L323" s="123"/>
      <c r="M323" s="122"/>
      <c r="N323" s="122"/>
      <c r="O323" s="124"/>
    </row>
    <row r="324" spans="2:15">
      <c r="B324" s="310"/>
      <c r="C324" s="310"/>
      <c r="D324" s="310"/>
      <c r="E324" s="310"/>
      <c r="F324" s="310"/>
      <c r="G324" s="310"/>
      <c r="H324" s="310"/>
      <c r="I324" s="310"/>
      <c r="J324" s="310"/>
      <c r="K324" s="2"/>
      <c r="L324" s="2"/>
      <c r="M324" s="2"/>
      <c r="N324" s="2"/>
    </row>
    <row r="325" spans="2:15" ht="26.25" customHeight="1">
      <c r="B325" s="294" t="s">
        <v>111</v>
      </c>
      <c r="C325" s="295"/>
      <c r="D325" s="295"/>
      <c r="E325" s="296"/>
      <c r="F325" s="303" t="s">
        <v>61</v>
      </c>
      <c r="G325" s="304"/>
      <c r="H325" s="305"/>
      <c r="I325" s="121"/>
      <c r="J325" s="122"/>
      <c r="K325" s="122"/>
      <c r="L325" s="122"/>
      <c r="M325" s="123"/>
      <c r="N325" s="292" t="s">
        <v>112</v>
      </c>
      <c r="O325" s="293"/>
    </row>
    <row r="326" spans="2:15" ht="18.75" customHeight="1">
      <c r="B326" s="297"/>
      <c r="C326" s="298"/>
      <c r="D326" s="298"/>
      <c r="E326" s="299"/>
      <c r="F326" s="306" t="s">
        <v>62</v>
      </c>
      <c r="G326" s="307"/>
      <c r="H326" s="308"/>
      <c r="I326" s="112"/>
      <c r="J326" s="113"/>
      <c r="K326" s="113"/>
      <c r="L326" s="113"/>
      <c r="M326" s="113"/>
      <c r="N326" s="114"/>
      <c r="O326" s="115"/>
    </row>
    <row r="327" spans="2:15">
      <c r="B327" s="297"/>
      <c r="C327" s="298"/>
      <c r="D327" s="298"/>
      <c r="E327" s="299"/>
      <c r="F327" s="309"/>
      <c r="G327" s="310"/>
      <c r="H327" s="311"/>
      <c r="I327" s="116"/>
      <c r="J327" s="7"/>
      <c r="K327" s="7"/>
      <c r="L327" s="7"/>
      <c r="M327" s="7"/>
      <c r="O327" s="117"/>
    </row>
    <row r="328" spans="2:15">
      <c r="B328" s="297"/>
      <c r="C328" s="298"/>
      <c r="D328" s="298"/>
      <c r="E328" s="299"/>
      <c r="F328" s="309"/>
      <c r="G328" s="310"/>
      <c r="H328" s="311"/>
      <c r="I328" s="118"/>
      <c r="J328" s="119"/>
      <c r="K328" s="119"/>
      <c r="L328" s="119"/>
      <c r="M328" s="119"/>
      <c r="N328" s="29"/>
      <c r="O328" s="120"/>
    </row>
    <row r="329" spans="2:15">
      <c r="B329" s="300"/>
      <c r="C329" s="301"/>
      <c r="D329" s="301"/>
      <c r="E329" s="302"/>
      <c r="F329" s="303" t="s">
        <v>60</v>
      </c>
      <c r="G329" s="304"/>
      <c r="H329" s="305"/>
      <c r="I329" s="121"/>
      <c r="J329" s="122"/>
      <c r="K329" s="122"/>
      <c r="L329" s="122"/>
      <c r="M329" s="122"/>
      <c r="N329" s="123"/>
      <c r="O329" s="124"/>
    </row>
    <row r="330" spans="2:15" ht="27" customHeight="1">
      <c r="B330" s="294" t="s">
        <v>110</v>
      </c>
      <c r="C330" s="295"/>
      <c r="D330" s="295"/>
      <c r="E330" s="296"/>
      <c r="F330" s="303" t="s">
        <v>61</v>
      </c>
      <c r="G330" s="304"/>
      <c r="H330" s="305"/>
      <c r="I330" s="121"/>
      <c r="J330" s="122"/>
      <c r="K330" s="122"/>
      <c r="L330" s="122"/>
      <c r="M330" s="123"/>
      <c r="N330" s="292" t="s">
        <v>112</v>
      </c>
      <c r="O330" s="293"/>
    </row>
    <row r="331" spans="2:15" ht="18.75" customHeight="1">
      <c r="B331" s="297"/>
      <c r="C331" s="298"/>
      <c r="D331" s="298"/>
      <c r="E331" s="299"/>
      <c r="F331" s="306" t="s">
        <v>62</v>
      </c>
      <c r="G331" s="307"/>
      <c r="H331" s="308"/>
      <c r="I331" s="112"/>
      <c r="J331" s="113"/>
      <c r="K331" s="113"/>
      <c r="L331" s="113"/>
      <c r="M331" s="113"/>
      <c r="N331" s="114"/>
      <c r="O331" s="115"/>
    </row>
    <row r="332" spans="2:15">
      <c r="B332" s="297"/>
      <c r="C332" s="298"/>
      <c r="D332" s="298"/>
      <c r="E332" s="299"/>
      <c r="F332" s="309"/>
      <c r="G332" s="310"/>
      <c r="H332" s="311"/>
      <c r="I332" s="116"/>
      <c r="J332" s="7"/>
      <c r="K332" s="7"/>
      <c r="L332" s="7"/>
      <c r="M332" s="7"/>
      <c r="O332" s="117"/>
    </row>
    <row r="333" spans="2:15">
      <c r="B333" s="297"/>
      <c r="C333" s="298"/>
      <c r="D333" s="298"/>
      <c r="E333" s="299"/>
      <c r="F333" s="312"/>
      <c r="G333" s="313"/>
      <c r="H333" s="314"/>
      <c r="I333" s="118"/>
      <c r="J333" s="119"/>
      <c r="K333" s="119"/>
      <c r="L333" s="119"/>
      <c r="M333" s="119"/>
      <c r="N333" s="29"/>
      <c r="O333" s="120"/>
    </row>
    <row r="334" spans="2:15">
      <c r="B334" s="300"/>
      <c r="C334" s="301"/>
      <c r="D334" s="301"/>
      <c r="E334" s="302"/>
      <c r="F334" s="303" t="s">
        <v>60</v>
      </c>
      <c r="G334" s="304"/>
      <c r="H334" s="305"/>
      <c r="I334" s="121"/>
      <c r="J334" s="122"/>
      <c r="K334" s="122"/>
      <c r="L334" s="122"/>
      <c r="M334" s="122"/>
      <c r="N334" s="123"/>
      <c r="O334" s="124"/>
    </row>
    <row r="335" spans="2:15">
      <c r="B335" s="20"/>
      <c r="C335" s="20"/>
      <c r="D335" s="20"/>
      <c r="E335" s="20"/>
      <c r="F335" s="20"/>
      <c r="G335" s="20"/>
      <c r="H335" s="20"/>
      <c r="I335" s="20"/>
      <c r="J335" s="20"/>
      <c r="K335" s="2"/>
      <c r="L335" s="2"/>
      <c r="M335" s="2"/>
      <c r="N335" s="2"/>
    </row>
    <row r="336" spans="2:15">
      <c r="B336" s="6" t="s">
        <v>63</v>
      </c>
      <c r="C336" s="2"/>
      <c r="D336" s="2"/>
      <c r="E336" s="2"/>
      <c r="F336" s="2"/>
      <c r="G336" s="2"/>
      <c r="H336" s="2"/>
      <c r="I336" s="2"/>
      <c r="J336" s="2"/>
      <c r="K336" s="2"/>
      <c r="L336" s="2"/>
      <c r="M336" s="2"/>
      <c r="N336" s="2"/>
    </row>
    <row r="337" spans="2:15">
      <c r="B337" s="291" t="s">
        <v>421</v>
      </c>
      <c r="C337" s="291"/>
      <c r="D337" s="291"/>
      <c r="E337" s="291"/>
      <c r="F337" s="291"/>
      <c r="G337" s="291"/>
      <c r="H337" s="291"/>
      <c r="I337" s="291"/>
      <c r="J337" s="291"/>
      <c r="K337" s="291"/>
      <c r="L337" s="291"/>
      <c r="M337" s="291"/>
      <c r="N337" s="291"/>
      <c r="O337" s="291"/>
    </row>
    <row r="338" spans="2:15">
      <c r="B338" s="291"/>
      <c r="C338" s="291"/>
      <c r="D338" s="291"/>
      <c r="E338" s="291"/>
      <c r="F338" s="291"/>
      <c r="G338" s="291"/>
      <c r="H338" s="291"/>
      <c r="I338" s="291"/>
      <c r="J338" s="291"/>
      <c r="K338" s="291"/>
      <c r="L338" s="291"/>
      <c r="M338" s="291"/>
      <c r="N338" s="291"/>
      <c r="O338" s="291"/>
    </row>
    <row r="339" spans="2:15">
      <c r="B339" s="6" t="s">
        <v>64</v>
      </c>
      <c r="C339" s="2"/>
      <c r="D339" s="2"/>
      <c r="E339" s="2"/>
      <c r="F339" s="2"/>
      <c r="G339" s="2"/>
      <c r="H339" s="2"/>
      <c r="I339" s="2"/>
      <c r="J339" s="2"/>
      <c r="K339" s="2"/>
      <c r="L339" s="2"/>
      <c r="M339" s="2"/>
      <c r="N339" s="2"/>
    </row>
    <row r="340" spans="2:15">
      <c r="B340" s="6" t="s">
        <v>65</v>
      </c>
      <c r="C340" s="2"/>
      <c r="D340" s="2"/>
      <c r="E340" s="2"/>
      <c r="F340" s="2"/>
      <c r="G340" s="2"/>
      <c r="H340" s="2"/>
      <c r="I340" s="2"/>
      <c r="J340" s="2"/>
      <c r="K340" s="2"/>
      <c r="L340" s="2"/>
      <c r="M340" s="2"/>
      <c r="N340" s="2"/>
    </row>
    <row r="341" spans="2:15">
      <c r="B341" s="6" t="s">
        <v>66</v>
      </c>
      <c r="C341" s="2"/>
      <c r="D341" s="2"/>
      <c r="E341" s="2"/>
      <c r="F341" s="2"/>
      <c r="G341" s="2"/>
      <c r="H341" s="2"/>
      <c r="I341" s="2"/>
      <c r="J341" s="2"/>
      <c r="K341" s="2"/>
      <c r="L341" s="2"/>
      <c r="M341" s="2"/>
      <c r="N341" s="2"/>
    </row>
    <row r="342" spans="2:15">
      <c r="B342" s="8"/>
      <c r="C342" s="2"/>
      <c r="D342" s="2"/>
      <c r="E342" s="2"/>
      <c r="F342" s="2"/>
      <c r="G342" s="2"/>
      <c r="H342" s="2"/>
      <c r="I342" s="2"/>
      <c r="J342" s="2"/>
      <c r="K342" s="2"/>
      <c r="L342" s="2"/>
      <c r="M342" s="2"/>
      <c r="N342" s="2"/>
    </row>
    <row r="343" spans="2:15">
      <c r="B343" s="291" t="s">
        <v>90</v>
      </c>
      <c r="C343" s="291"/>
      <c r="D343" s="291"/>
      <c r="E343" s="291"/>
      <c r="F343" s="291"/>
      <c r="G343" s="291"/>
      <c r="H343" s="291"/>
      <c r="I343" s="291"/>
      <c r="J343" s="291"/>
      <c r="K343" s="291"/>
      <c r="L343" s="291"/>
      <c r="M343" s="291"/>
      <c r="N343" s="291"/>
      <c r="O343" s="291"/>
    </row>
    <row r="344" spans="2:15">
      <c r="B344" s="291"/>
      <c r="C344" s="291"/>
      <c r="D344" s="291"/>
      <c r="E344" s="291"/>
      <c r="F344" s="291"/>
      <c r="G344" s="291"/>
      <c r="H344" s="291"/>
      <c r="I344" s="291"/>
      <c r="J344" s="291"/>
      <c r="K344" s="291"/>
      <c r="L344" s="291"/>
      <c r="M344" s="291"/>
      <c r="N344" s="291"/>
      <c r="O344" s="291"/>
    </row>
    <row r="345" spans="2:15">
      <c r="B345" s="6"/>
      <c r="C345" s="2"/>
      <c r="D345" s="2"/>
      <c r="E345" s="2"/>
      <c r="F345" s="2"/>
      <c r="G345" s="2"/>
      <c r="H345" s="2"/>
      <c r="I345" s="2"/>
      <c r="J345" s="2"/>
      <c r="K345" s="2"/>
      <c r="L345" s="2"/>
      <c r="M345" s="2"/>
      <c r="N345" s="2"/>
    </row>
    <row r="346" spans="2:15">
      <c r="B346" s="6"/>
      <c r="C346" s="2"/>
      <c r="D346" s="2"/>
      <c r="E346" s="2"/>
      <c r="F346" s="2"/>
      <c r="G346" s="2"/>
      <c r="H346" s="2"/>
      <c r="I346" s="2"/>
      <c r="J346" s="2"/>
      <c r="K346" s="2"/>
      <c r="L346" s="2"/>
      <c r="M346" s="2"/>
      <c r="N346" s="2"/>
    </row>
    <row r="347" spans="2:15">
      <c r="B347" s="13" t="s">
        <v>67</v>
      </c>
      <c r="C347" s="2"/>
      <c r="D347" s="2"/>
      <c r="E347" s="2"/>
      <c r="F347" s="2"/>
      <c r="G347" s="2"/>
      <c r="H347" s="2"/>
      <c r="I347" s="2"/>
      <c r="J347" s="2"/>
      <c r="K347" s="2"/>
      <c r="L347" s="2"/>
      <c r="M347" s="2"/>
      <c r="N347" s="2"/>
    </row>
    <row r="348" spans="2:15">
      <c r="B348" s="6"/>
      <c r="C348" s="2"/>
      <c r="D348" s="2"/>
      <c r="E348" s="2"/>
      <c r="F348" s="2"/>
      <c r="G348" s="2"/>
      <c r="H348" s="2"/>
      <c r="I348" s="2"/>
      <c r="J348" s="2"/>
      <c r="K348" s="2"/>
      <c r="L348" s="2"/>
      <c r="M348" s="2"/>
      <c r="N348" s="2"/>
    </row>
    <row r="349" spans="2:15">
      <c r="B349" s="14">
        <f>重説・契約書マスタ!B12</f>
        <v>0</v>
      </c>
      <c r="C349" s="2"/>
      <c r="D349" s="2"/>
      <c r="E349" s="2"/>
      <c r="F349" s="2"/>
      <c r="G349" s="2"/>
      <c r="H349" s="2"/>
      <c r="I349" s="2"/>
      <c r="J349" s="2"/>
      <c r="K349" s="2"/>
      <c r="L349" s="2"/>
      <c r="M349" s="2"/>
      <c r="N349" s="2"/>
    </row>
    <row r="350" spans="2:15">
      <c r="B350" s="14" t="s">
        <v>116</v>
      </c>
      <c r="C350" s="2"/>
      <c r="D350" s="2" t="s">
        <v>113</v>
      </c>
      <c r="E350" s="28"/>
      <c r="F350" s="28"/>
      <c r="G350" s="29"/>
      <c r="H350" s="2" t="s">
        <v>114</v>
      </c>
      <c r="I350" s="28"/>
      <c r="J350" s="28"/>
      <c r="K350" s="28"/>
      <c r="L350" s="28"/>
      <c r="M350" s="28"/>
      <c r="N350" s="28" t="s">
        <v>115</v>
      </c>
    </row>
    <row r="351" spans="2:15">
      <c r="B351" s="6"/>
      <c r="C351" s="2"/>
      <c r="D351" s="2"/>
      <c r="E351" s="2"/>
      <c r="F351" s="2"/>
      <c r="G351" s="2"/>
      <c r="H351" s="2"/>
      <c r="I351" s="2"/>
      <c r="J351" s="2"/>
      <c r="K351" s="2"/>
      <c r="L351" s="2"/>
      <c r="M351" s="2"/>
      <c r="N351" s="2"/>
    </row>
    <row r="352" spans="2:15">
      <c r="B352" s="291" t="s">
        <v>68</v>
      </c>
      <c r="C352" s="291"/>
      <c r="D352" s="291"/>
      <c r="E352" s="291"/>
      <c r="F352" s="291"/>
      <c r="G352" s="291"/>
      <c r="H352" s="291"/>
      <c r="I352" s="291"/>
      <c r="J352" s="291"/>
      <c r="K352" s="291"/>
      <c r="L352" s="291"/>
      <c r="M352" s="291"/>
      <c r="N352" s="291"/>
      <c r="O352" s="291"/>
    </row>
    <row r="353" spans="2:15">
      <c r="B353" s="291"/>
      <c r="C353" s="291"/>
      <c r="D353" s="291"/>
      <c r="E353" s="291"/>
      <c r="F353" s="291"/>
      <c r="G353" s="291"/>
      <c r="H353" s="291"/>
      <c r="I353" s="291"/>
      <c r="J353" s="291"/>
      <c r="K353" s="291"/>
      <c r="L353" s="291"/>
      <c r="M353" s="291"/>
      <c r="N353" s="291"/>
      <c r="O353" s="291"/>
    </row>
    <row r="354" spans="2:15">
      <c r="B354" s="6"/>
      <c r="C354" s="2"/>
      <c r="D354" s="2"/>
      <c r="E354" s="2"/>
      <c r="F354" s="2"/>
      <c r="G354" s="2"/>
      <c r="H354" s="2"/>
      <c r="I354" s="2"/>
      <c r="J354" s="2"/>
      <c r="K354" s="2"/>
      <c r="L354" s="2"/>
      <c r="M354" s="2"/>
      <c r="N354" s="2"/>
    </row>
    <row r="355" spans="2:15" ht="24.75" customHeight="1">
      <c r="B355" s="14" t="s">
        <v>117</v>
      </c>
      <c r="C355" s="2"/>
      <c r="D355" s="2" t="s">
        <v>118</v>
      </c>
      <c r="E355" s="28"/>
      <c r="F355" s="28"/>
      <c r="G355" s="28"/>
      <c r="H355" s="28"/>
      <c r="I355" s="28"/>
      <c r="J355" s="28"/>
      <c r="K355" s="2"/>
      <c r="L355" s="2"/>
      <c r="M355" s="2"/>
      <c r="N355" s="2"/>
    </row>
    <row r="356" spans="2:15" ht="24.75" customHeight="1">
      <c r="B356" s="21"/>
      <c r="C356" s="2"/>
      <c r="D356" s="2" t="s">
        <v>114</v>
      </c>
      <c r="E356" s="28"/>
      <c r="F356" s="28"/>
      <c r="G356" s="28"/>
      <c r="H356" s="28"/>
      <c r="I356" s="29"/>
      <c r="J356" s="28" t="s">
        <v>115</v>
      </c>
      <c r="L356" s="2"/>
      <c r="M356" s="2"/>
      <c r="N356" s="2"/>
    </row>
    <row r="357" spans="2:15">
      <c r="B357" s="6"/>
      <c r="C357" s="2"/>
      <c r="D357" s="2"/>
      <c r="E357" s="2"/>
      <c r="F357" s="2"/>
      <c r="G357" s="2"/>
      <c r="H357" s="2"/>
      <c r="J357" s="2"/>
      <c r="L357" s="2"/>
      <c r="M357" s="2"/>
      <c r="N357" s="2"/>
    </row>
    <row r="358" spans="2:15">
      <c r="B358" s="14" t="s">
        <v>69</v>
      </c>
      <c r="C358" s="2"/>
      <c r="D358" s="2"/>
      <c r="E358" s="2"/>
      <c r="F358" s="2"/>
      <c r="G358" s="2"/>
      <c r="H358" s="2"/>
      <c r="J358" s="2"/>
      <c r="L358" s="2"/>
      <c r="M358" s="2"/>
      <c r="N358" s="2"/>
    </row>
    <row r="359" spans="2:15" ht="24.75" customHeight="1">
      <c r="B359" s="18"/>
      <c r="D359" s="2" t="s">
        <v>118</v>
      </c>
      <c r="E359" s="28"/>
      <c r="F359" s="28"/>
      <c r="G359" s="28"/>
      <c r="H359" s="28"/>
      <c r="I359" s="29"/>
      <c r="J359" s="28"/>
      <c r="L359" s="2"/>
      <c r="M359" s="2"/>
      <c r="N359" s="2"/>
    </row>
    <row r="360" spans="2:15" ht="24.75" customHeight="1">
      <c r="B360" s="21"/>
      <c r="D360" s="2" t="s">
        <v>114</v>
      </c>
      <c r="E360" s="28"/>
      <c r="F360" s="28"/>
      <c r="G360" s="28"/>
      <c r="H360" s="28"/>
      <c r="I360" s="29"/>
      <c r="J360" s="28" t="s">
        <v>115</v>
      </c>
      <c r="L360" s="2"/>
      <c r="M360" s="2"/>
      <c r="N360" s="2"/>
    </row>
  </sheetData>
  <mergeCells count="320">
    <mergeCell ref="F256:G256"/>
    <mergeCell ref="H256:O256"/>
    <mergeCell ref="F257:G257"/>
    <mergeCell ref="H257:O257"/>
    <mergeCell ref="F258:G258"/>
    <mergeCell ref="H258:O258"/>
    <mergeCell ref="F260:G260"/>
    <mergeCell ref="H260:O260"/>
    <mergeCell ref="B118:O119"/>
    <mergeCell ref="B131:E131"/>
    <mergeCell ref="F131:I131"/>
    <mergeCell ref="B174:F174"/>
    <mergeCell ref="G174:H174"/>
    <mergeCell ref="I174:N174"/>
    <mergeCell ref="B175:F175"/>
    <mergeCell ref="G175:H175"/>
    <mergeCell ref="I175:N175"/>
    <mergeCell ref="B176:F176"/>
    <mergeCell ref="G176:H176"/>
    <mergeCell ref="I176:N176"/>
    <mergeCell ref="B172:F172"/>
    <mergeCell ref="G172:H172"/>
    <mergeCell ref="I172:J172"/>
    <mergeCell ref="K172:L172"/>
    <mergeCell ref="Q218:AD219"/>
    <mergeCell ref="Q183:AD183"/>
    <mergeCell ref="C190:D190"/>
    <mergeCell ref="P199:AC200"/>
    <mergeCell ref="I177:N177"/>
    <mergeCell ref="B178:F178"/>
    <mergeCell ref="G178:H178"/>
    <mergeCell ref="I178:N178"/>
    <mergeCell ref="B179:F179"/>
    <mergeCell ref="G179:H179"/>
    <mergeCell ref="I179:N179"/>
    <mergeCell ref="B213:O214"/>
    <mergeCell ref="B177:F177"/>
    <mergeCell ref="G177:H177"/>
    <mergeCell ref="M172:N172"/>
    <mergeCell ref="B173:F173"/>
    <mergeCell ref="G173:H173"/>
    <mergeCell ref="I173:J173"/>
    <mergeCell ref="K173:L173"/>
    <mergeCell ref="M173:N173"/>
    <mergeCell ref="B169:F169"/>
    <mergeCell ref="G169:H169"/>
    <mergeCell ref="I169:N169"/>
    <mergeCell ref="B170:F170"/>
    <mergeCell ref="G170:H170"/>
    <mergeCell ref="I170:J170"/>
    <mergeCell ref="K170:L170"/>
    <mergeCell ref="M170:N170"/>
    <mergeCell ref="B171:F171"/>
    <mergeCell ref="G171:H171"/>
    <mergeCell ref="I171:J171"/>
    <mergeCell ref="K171:L171"/>
    <mergeCell ref="M171:N171"/>
    <mergeCell ref="B167:F167"/>
    <mergeCell ref="G167:H167"/>
    <mergeCell ref="I167:J167"/>
    <mergeCell ref="K167:L167"/>
    <mergeCell ref="M167:N167"/>
    <mergeCell ref="B168:F168"/>
    <mergeCell ref="G168:H168"/>
    <mergeCell ref="I168:J168"/>
    <mergeCell ref="K168:L168"/>
    <mergeCell ref="M168:N168"/>
    <mergeCell ref="B165:F165"/>
    <mergeCell ref="G165:H165"/>
    <mergeCell ref="I165:J165"/>
    <mergeCell ref="K165:L165"/>
    <mergeCell ref="M165:N165"/>
    <mergeCell ref="B166:F166"/>
    <mergeCell ref="G166:H166"/>
    <mergeCell ref="I166:J166"/>
    <mergeCell ref="K166:L166"/>
    <mergeCell ref="M166:N166"/>
    <mergeCell ref="B163:F163"/>
    <mergeCell ref="G163:H163"/>
    <mergeCell ref="I163:J163"/>
    <mergeCell ref="K163:L163"/>
    <mergeCell ref="M163:N163"/>
    <mergeCell ref="B164:F164"/>
    <mergeCell ref="G164:H164"/>
    <mergeCell ref="I164:J164"/>
    <mergeCell ref="K164:L164"/>
    <mergeCell ref="M164:N164"/>
    <mergeCell ref="B161:F161"/>
    <mergeCell ref="G161:H161"/>
    <mergeCell ref="I161:J161"/>
    <mergeCell ref="K161:L161"/>
    <mergeCell ref="M161:N161"/>
    <mergeCell ref="B162:F162"/>
    <mergeCell ref="G162:H162"/>
    <mergeCell ref="I162:J162"/>
    <mergeCell ref="K162:L162"/>
    <mergeCell ref="M162:N162"/>
    <mergeCell ref="B159:F159"/>
    <mergeCell ref="G159:H159"/>
    <mergeCell ref="I159:J159"/>
    <mergeCell ref="K159:L159"/>
    <mergeCell ref="M159:N159"/>
    <mergeCell ref="B160:F160"/>
    <mergeCell ref="G160:H160"/>
    <mergeCell ref="I160:J160"/>
    <mergeCell ref="K160:L160"/>
    <mergeCell ref="M160:N160"/>
    <mergeCell ref="B157:F157"/>
    <mergeCell ref="G157:H157"/>
    <mergeCell ref="I157:J157"/>
    <mergeCell ref="K157:L157"/>
    <mergeCell ref="M157:N157"/>
    <mergeCell ref="B158:F158"/>
    <mergeCell ref="G158:H158"/>
    <mergeCell ref="I158:J158"/>
    <mergeCell ref="K158:L158"/>
    <mergeCell ref="M158:N158"/>
    <mergeCell ref="B155:F155"/>
    <mergeCell ref="G155:H155"/>
    <mergeCell ref="I155:J155"/>
    <mergeCell ref="K155:L155"/>
    <mergeCell ref="M155:N155"/>
    <mergeCell ref="B156:F156"/>
    <mergeCell ref="G156:H156"/>
    <mergeCell ref="I156:J156"/>
    <mergeCell ref="K156:L156"/>
    <mergeCell ref="M156:N156"/>
    <mergeCell ref="B153:F153"/>
    <mergeCell ref="G153:H153"/>
    <mergeCell ref="I153:J153"/>
    <mergeCell ref="K153:L153"/>
    <mergeCell ref="M153:N153"/>
    <mergeCell ref="B154:F154"/>
    <mergeCell ref="G154:H154"/>
    <mergeCell ref="I154:J154"/>
    <mergeCell ref="K154:L154"/>
    <mergeCell ref="M154:N154"/>
    <mergeCell ref="G148:H148"/>
    <mergeCell ref="B151:F151"/>
    <mergeCell ref="G151:H151"/>
    <mergeCell ref="I151:J151"/>
    <mergeCell ref="K151:L151"/>
    <mergeCell ref="M151:N151"/>
    <mergeCell ref="B152:F152"/>
    <mergeCell ref="G152:H152"/>
    <mergeCell ref="I152:J152"/>
    <mergeCell ref="K152:L152"/>
    <mergeCell ref="M152:N152"/>
    <mergeCell ref="B142:D142"/>
    <mergeCell ref="E142:G142"/>
    <mergeCell ref="H142:J142"/>
    <mergeCell ref="K142:M142"/>
    <mergeCell ref="B143:D143"/>
    <mergeCell ref="E143:G143"/>
    <mergeCell ref="H143:J143"/>
    <mergeCell ref="K143:M143"/>
    <mergeCell ref="B145:F145"/>
    <mergeCell ref="H137:J137"/>
    <mergeCell ref="B140:D140"/>
    <mergeCell ref="E140:G140"/>
    <mergeCell ref="H140:J140"/>
    <mergeCell ref="K140:M140"/>
    <mergeCell ref="B141:D141"/>
    <mergeCell ref="E141:G141"/>
    <mergeCell ref="H141:J141"/>
    <mergeCell ref="K141:M141"/>
    <mergeCell ref="B139:E139"/>
    <mergeCell ref="B7:O9"/>
    <mergeCell ref="C11:O13"/>
    <mergeCell ref="F28:O28"/>
    <mergeCell ref="F29:O29"/>
    <mergeCell ref="F329:H329"/>
    <mergeCell ref="F325:H325"/>
    <mergeCell ref="F326:H328"/>
    <mergeCell ref="E322:H322"/>
    <mergeCell ref="E323:H323"/>
    <mergeCell ref="B324:J324"/>
    <mergeCell ref="E319:H319"/>
    <mergeCell ref="E320:H320"/>
    <mergeCell ref="E321:H321"/>
    <mergeCell ref="F25:O25"/>
    <mergeCell ref="F26:O26"/>
    <mergeCell ref="F27:O27"/>
    <mergeCell ref="B32:O37"/>
    <mergeCell ref="F16:O16"/>
    <mergeCell ref="F17:O17"/>
    <mergeCell ref="F18:O18"/>
    <mergeCell ref="F19:O19"/>
    <mergeCell ref="F20:O20"/>
    <mergeCell ref="C66:E66"/>
    <mergeCell ref="C116:O117"/>
    <mergeCell ref="C41:O42"/>
    <mergeCell ref="F69:N69"/>
    <mergeCell ref="F68:N68"/>
    <mergeCell ref="F67:N67"/>
    <mergeCell ref="F66:N66"/>
    <mergeCell ref="C69:E69"/>
    <mergeCell ref="C52:O55"/>
    <mergeCell ref="C50:O51"/>
    <mergeCell ref="B72:O73"/>
    <mergeCell ref="C89:N89"/>
    <mergeCell ref="C105:O106"/>
    <mergeCell ref="C47:O49"/>
    <mergeCell ref="C45:O46"/>
    <mergeCell ref="C43:O44"/>
    <mergeCell ref="C68:E68"/>
    <mergeCell ref="C67:E67"/>
    <mergeCell ref="B132:D132"/>
    <mergeCell ref="E132:G132"/>
    <mergeCell ref="H132:J132"/>
    <mergeCell ref="K132:M132"/>
    <mergeCell ref="B133:D133"/>
    <mergeCell ref="E133:G133"/>
    <mergeCell ref="H133:J133"/>
    <mergeCell ref="K133:M133"/>
    <mergeCell ref="B134:D134"/>
    <mergeCell ref="E134:G134"/>
    <mergeCell ref="H134:J134"/>
    <mergeCell ref="K134:M134"/>
    <mergeCell ref="B146:F146"/>
    <mergeCell ref="G146:H146"/>
    <mergeCell ref="I146:J146"/>
    <mergeCell ref="K146:L146"/>
    <mergeCell ref="M146:N146"/>
    <mergeCell ref="B135:D135"/>
    <mergeCell ref="E135:G135"/>
    <mergeCell ref="H135:J135"/>
    <mergeCell ref="K135:M135"/>
    <mergeCell ref="B136:D136"/>
    <mergeCell ref="E136:G136"/>
    <mergeCell ref="H136:J136"/>
    <mergeCell ref="K136:M136"/>
    <mergeCell ref="K137:M137"/>
    <mergeCell ref="B137:D137"/>
    <mergeCell ref="E137:G137"/>
    <mergeCell ref="I147:J147"/>
    <mergeCell ref="K147:L147"/>
    <mergeCell ref="M147:N147"/>
    <mergeCell ref="B223:O224"/>
    <mergeCell ref="B225:O226"/>
    <mergeCell ref="B229:O230"/>
    <mergeCell ref="B202:O204"/>
    <mergeCell ref="B206:O208"/>
    <mergeCell ref="B209:O210"/>
    <mergeCell ref="F220:I220"/>
    <mergeCell ref="I148:J148"/>
    <mergeCell ref="K148:L148"/>
    <mergeCell ref="M148:N148"/>
    <mergeCell ref="B149:F149"/>
    <mergeCell ref="G149:H149"/>
    <mergeCell ref="I149:J149"/>
    <mergeCell ref="K149:L149"/>
    <mergeCell ref="M149:N149"/>
    <mergeCell ref="B150:F150"/>
    <mergeCell ref="G150:H150"/>
    <mergeCell ref="I150:J150"/>
    <mergeCell ref="K150:L150"/>
    <mergeCell ref="M150:N150"/>
    <mergeCell ref="B148:F148"/>
    <mergeCell ref="B264:E267"/>
    <mergeCell ref="B337:O338"/>
    <mergeCell ref="B343:O344"/>
    <mergeCell ref="B352:O353"/>
    <mergeCell ref="N330:O330"/>
    <mergeCell ref="B330:E334"/>
    <mergeCell ref="B325:E329"/>
    <mergeCell ref="B316:O318"/>
    <mergeCell ref="N325:O325"/>
    <mergeCell ref="B319:D323"/>
    <mergeCell ref="F330:H330"/>
    <mergeCell ref="F331:H333"/>
    <mergeCell ref="F334:H334"/>
    <mergeCell ref="G147:H147"/>
    <mergeCell ref="B313:F313"/>
    <mergeCell ref="B312:F312"/>
    <mergeCell ref="B311:F311"/>
    <mergeCell ref="B310:F310"/>
    <mergeCell ref="B256:E259"/>
    <mergeCell ref="G313:O313"/>
    <mergeCell ref="B270:O272"/>
    <mergeCell ref="F267:O267"/>
    <mergeCell ref="G312:O312"/>
    <mergeCell ref="G311:O311"/>
    <mergeCell ref="G310:O310"/>
    <mergeCell ref="F304:N304"/>
    <mergeCell ref="B304:E304"/>
    <mergeCell ref="B275:O276"/>
    <mergeCell ref="B277:O278"/>
    <mergeCell ref="B280:O282"/>
    <mergeCell ref="B283:O284"/>
    <mergeCell ref="B285:O286"/>
    <mergeCell ref="B289:O293"/>
    <mergeCell ref="B294:O295"/>
    <mergeCell ref="B296:O297"/>
    <mergeCell ref="B298:O299"/>
    <mergeCell ref="B260:E263"/>
    <mergeCell ref="J3:O3"/>
    <mergeCell ref="B303:O303"/>
    <mergeCell ref="B305:O305"/>
    <mergeCell ref="B306:O306"/>
    <mergeCell ref="B307:O307"/>
    <mergeCell ref="I5:K5"/>
    <mergeCell ref="L5:N5"/>
    <mergeCell ref="F23:O23"/>
    <mergeCell ref="F24:O24"/>
    <mergeCell ref="C64:G64"/>
    <mergeCell ref="F233:I233"/>
    <mergeCell ref="F259:O259"/>
    <mergeCell ref="F263:O263"/>
    <mergeCell ref="F261:G261"/>
    <mergeCell ref="H261:O261"/>
    <mergeCell ref="F262:G262"/>
    <mergeCell ref="H262:O262"/>
    <mergeCell ref="F264:G264"/>
    <mergeCell ref="H264:O264"/>
    <mergeCell ref="F265:G265"/>
    <mergeCell ref="H265:O265"/>
    <mergeCell ref="F266:G266"/>
    <mergeCell ref="H266:O266"/>
    <mergeCell ref="B147:F147"/>
  </mergeCells>
  <phoneticPr fontId="1"/>
  <printOptions horizontalCentered="1"/>
  <pageMargins left="0.70866141732283472" right="0.70866141732283472" top="0.74803149606299213" bottom="0.74803149606299213" header="0.31496062992125984" footer="0.31496062992125984"/>
  <pageSetup paperSize="9" orientation="portrait" r:id="rId1"/>
  <rowBreaks count="11" manualBreakCount="11">
    <brk id="38" max="16383" man="1"/>
    <brk id="70" max="16383" man="1"/>
    <brk id="107" max="16383" man="1"/>
    <brk id="138" max="16383" man="1"/>
    <brk id="162" max="16383" man="1"/>
    <brk id="185" max="16383" man="1"/>
    <brk id="221" min="1" max="14" man="1"/>
    <brk id="254" min="1" max="14" man="1"/>
    <brk id="287" min="1" max="14" man="1"/>
    <brk id="314" min="1" max="14" man="1"/>
    <brk id="342" min="1" max="14"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6</xdr:col>
                    <xdr:colOff>323850</xdr:colOff>
                    <xdr:row>146</xdr:row>
                    <xdr:rowOff>9525</xdr:rowOff>
                  </from>
                  <to>
                    <xdr:col>7</xdr:col>
                    <xdr:colOff>219075</xdr:colOff>
                    <xdr:row>146</xdr:row>
                    <xdr:rowOff>371475</xdr:rowOff>
                  </to>
                </anchor>
              </controlPr>
            </control>
          </mc:Choice>
        </mc:AlternateContent>
        <mc:AlternateContent xmlns:mc="http://schemas.openxmlformats.org/markup-compatibility/2006">
          <mc:Choice Requires="x14">
            <control shapeId="1061" r:id="rId5" name="Check Box 37">
              <controlPr defaultSize="0" autoFill="0" autoLine="0" autoPict="0">
                <anchor moveWithCells="1">
                  <from>
                    <xdr:col>6</xdr:col>
                    <xdr:colOff>323850</xdr:colOff>
                    <xdr:row>147</xdr:row>
                    <xdr:rowOff>9525</xdr:rowOff>
                  </from>
                  <to>
                    <xdr:col>7</xdr:col>
                    <xdr:colOff>219075</xdr:colOff>
                    <xdr:row>147</xdr:row>
                    <xdr:rowOff>371475</xdr:rowOff>
                  </to>
                </anchor>
              </controlPr>
            </control>
          </mc:Choice>
        </mc:AlternateContent>
        <mc:AlternateContent xmlns:mc="http://schemas.openxmlformats.org/markup-compatibility/2006">
          <mc:Choice Requires="x14">
            <control shapeId="1062" r:id="rId6" name="Check Box 38">
              <controlPr defaultSize="0" autoFill="0" autoLine="0" autoPict="0">
                <anchor moveWithCells="1">
                  <from>
                    <xdr:col>6</xdr:col>
                    <xdr:colOff>323850</xdr:colOff>
                    <xdr:row>148</xdr:row>
                    <xdr:rowOff>9525</xdr:rowOff>
                  </from>
                  <to>
                    <xdr:col>7</xdr:col>
                    <xdr:colOff>219075</xdr:colOff>
                    <xdr:row>148</xdr:row>
                    <xdr:rowOff>371475</xdr:rowOff>
                  </to>
                </anchor>
              </controlPr>
            </control>
          </mc:Choice>
        </mc:AlternateContent>
        <mc:AlternateContent xmlns:mc="http://schemas.openxmlformats.org/markup-compatibility/2006">
          <mc:Choice Requires="x14">
            <control shapeId="1063" r:id="rId7" name="Check Box 39">
              <controlPr defaultSize="0" autoFill="0" autoLine="0" autoPict="0">
                <anchor moveWithCells="1">
                  <from>
                    <xdr:col>6</xdr:col>
                    <xdr:colOff>323850</xdr:colOff>
                    <xdr:row>149</xdr:row>
                    <xdr:rowOff>9525</xdr:rowOff>
                  </from>
                  <to>
                    <xdr:col>7</xdr:col>
                    <xdr:colOff>219075</xdr:colOff>
                    <xdr:row>149</xdr:row>
                    <xdr:rowOff>371475</xdr:rowOff>
                  </to>
                </anchor>
              </controlPr>
            </control>
          </mc:Choice>
        </mc:AlternateContent>
        <mc:AlternateContent xmlns:mc="http://schemas.openxmlformats.org/markup-compatibility/2006">
          <mc:Choice Requires="x14">
            <control shapeId="1064" r:id="rId8" name="Check Box 40">
              <controlPr defaultSize="0" autoFill="0" autoLine="0" autoPict="0">
                <anchor moveWithCells="1">
                  <from>
                    <xdr:col>6</xdr:col>
                    <xdr:colOff>323850</xdr:colOff>
                    <xdr:row>150</xdr:row>
                    <xdr:rowOff>9525</xdr:rowOff>
                  </from>
                  <to>
                    <xdr:col>7</xdr:col>
                    <xdr:colOff>219075</xdr:colOff>
                    <xdr:row>150</xdr:row>
                    <xdr:rowOff>371475</xdr:rowOff>
                  </to>
                </anchor>
              </controlPr>
            </control>
          </mc:Choice>
        </mc:AlternateContent>
        <mc:AlternateContent xmlns:mc="http://schemas.openxmlformats.org/markup-compatibility/2006">
          <mc:Choice Requires="x14">
            <control shapeId="1065" r:id="rId9" name="Check Box 41">
              <controlPr defaultSize="0" autoFill="0" autoLine="0" autoPict="0">
                <anchor moveWithCells="1">
                  <from>
                    <xdr:col>6</xdr:col>
                    <xdr:colOff>323850</xdr:colOff>
                    <xdr:row>151</xdr:row>
                    <xdr:rowOff>9525</xdr:rowOff>
                  </from>
                  <to>
                    <xdr:col>7</xdr:col>
                    <xdr:colOff>219075</xdr:colOff>
                    <xdr:row>151</xdr:row>
                    <xdr:rowOff>371475</xdr:rowOff>
                  </to>
                </anchor>
              </controlPr>
            </control>
          </mc:Choice>
        </mc:AlternateContent>
        <mc:AlternateContent xmlns:mc="http://schemas.openxmlformats.org/markup-compatibility/2006">
          <mc:Choice Requires="x14">
            <control shapeId="1066" r:id="rId10" name="Check Box 42">
              <controlPr defaultSize="0" autoFill="0" autoLine="0" autoPict="0">
                <anchor moveWithCells="1">
                  <from>
                    <xdr:col>6</xdr:col>
                    <xdr:colOff>323850</xdr:colOff>
                    <xdr:row>152</xdr:row>
                    <xdr:rowOff>9525</xdr:rowOff>
                  </from>
                  <to>
                    <xdr:col>7</xdr:col>
                    <xdr:colOff>219075</xdr:colOff>
                    <xdr:row>152</xdr:row>
                    <xdr:rowOff>371475</xdr:rowOff>
                  </to>
                </anchor>
              </controlPr>
            </control>
          </mc:Choice>
        </mc:AlternateContent>
        <mc:AlternateContent xmlns:mc="http://schemas.openxmlformats.org/markup-compatibility/2006">
          <mc:Choice Requires="x14">
            <control shapeId="1067" r:id="rId11" name="Check Box 43">
              <controlPr defaultSize="0" autoFill="0" autoLine="0" autoPict="0">
                <anchor moveWithCells="1">
                  <from>
                    <xdr:col>6</xdr:col>
                    <xdr:colOff>323850</xdr:colOff>
                    <xdr:row>153</xdr:row>
                    <xdr:rowOff>9525</xdr:rowOff>
                  </from>
                  <to>
                    <xdr:col>7</xdr:col>
                    <xdr:colOff>219075</xdr:colOff>
                    <xdr:row>153</xdr:row>
                    <xdr:rowOff>371475</xdr:rowOff>
                  </to>
                </anchor>
              </controlPr>
            </control>
          </mc:Choice>
        </mc:AlternateContent>
        <mc:AlternateContent xmlns:mc="http://schemas.openxmlformats.org/markup-compatibility/2006">
          <mc:Choice Requires="x14">
            <control shapeId="1068" r:id="rId12" name="Check Box 44">
              <controlPr defaultSize="0" autoFill="0" autoLine="0" autoPict="0">
                <anchor moveWithCells="1">
                  <from>
                    <xdr:col>6</xdr:col>
                    <xdr:colOff>323850</xdr:colOff>
                    <xdr:row>154</xdr:row>
                    <xdr:rowOff>9525</xdr:rowOff>
                  </from>
                  <to>
                    <xdr:col>7</xdr:col>
                    <xdr:colOff>219075</xdr:colOff>
                    <xdr:row>154</xdr:row>
                    <xdr:rowOff>371475</xdr:rowOff>
                  </to>
                </anchor>
              </controlPr>
            </control>
          </mc:Choice>
        </mc:AlternateContent>
        <mc:AlternateContent xmlns:mc="http://schemas.openxmlformats.org/markup-compatibility/2006">
          <mc:Choice Requires="x14">
            <control shapeId="1069" r:id="rId13" name="Check Box 45">
              <controlPr defaultSize="0" autoFill="0" autoLine="0" autoPict="0">
                <anchor moveWithCells="1">
                  <from>
                    <xdr:col>6</xdr:col>
                    <xdr:colOff>323850</xdr:colOff>
                    <xdr:row>155</xdr:row>
                    <xdr:rowOff>9525</xdr:rowOff>
                  </from>
                  <to>
                    <xdr:col>7</xdr:col>
                    <xdr:colOff>219075</xdr:colOff>
                    <xdr:row>155</xdr:row>
                    <xdr:rowOff>371475</xdr:rowOff>
                  </to>
                </anchor>
              </controlPr>
            </control>
          </mc:Choice>
        </mc:AlternateContent>
        <mc:AlternateContent xmlns:mc="http://schemas.openxmlformats.org/markup-compatibility/2006">
          <mc:Choice Requires="x14">
            <control shapeId="1070" r:id="rId14" name="Check Box 46">
              <controlPr defaultSize="0" autoFill="0" autoLine="0" autoPict="0">
                <anchor moveWithCells="1">
                  <from>
                    <xdr:col>6</xdr:col>
                    <xdr:colOff>323850</xdr:colOff>
                    <xdr:row>156</xdr:row>
                    <xdr:rowOff>9525</xdr:rowOff>
                  </from>
                  <to>
                    <xdr:col>7</xdr:col>
                    <xdr:colOff>219075</xdr:colOff>
                    <xdr:row>156</xdr:row>
                    <xdr:rowOff>371475</xdr:rowOff>
                  </to>
                </anchor>
              </controlPr>
            </control>
          </mc:Choice>
        </mc:AlternateContent>
        <mc:AlternateContent xmlns:mc="http://schemas.openxmlformats.org/markup-compatibility/2006">
          <mc:Choice Requires="x14">
            <control shapeId="1071" r:id="rId15" name="Check Box 47">
              <controlPr defaultSize="0" autoFill="0" autoLine="0" autoPict="0">
                <anchor moveWithCells="1">
                  <from>
                    <xdr:col>6</xdr:col>
                    <xdr:colOff>323850</xdr:colOff>
                    <xdr:row>157</xdr:row>
                    <xdr:rowOff>9525</xdr:rowOff>
                  </from>
                  <to>
                    <xdr:col>7</xdr:col>
                    <xdr:colOff>219075</xdr:colOff>
                    <xdr:row>157</xdr:row>
                    <xdr:rowOff>371475</xdr:rowOff>
                  </to>
                </anchor>
              </controlPr>
            </control>
          </mc:Choice>
        </mc:AlternateContent>
        <mc:AlternateContent xmlns:mc="http://schemas.openxmlformats.org/markup-compatibility/2006">
          <mc:Choice Requires="x14">
            <control shapeId="1072" r:id="rId16" name="Check Box 48">
              <controlPr defaultSize="0" autoFill="0" autoLine="0" autoPict="0">
                <anchor moveWithCells="1">
                  <from>
                    <xdr:col>6</xdr:col>
                    <xdr:colOff>323850</xdr:colOff>
                    <xdr:row>158</xdr:row>
                    <xdr:rowOff>9525</xdr:rowOff>
                  </from>
                  <to>
                    <xdr:col>7</xdr:col>
                    <xdr:colOff>219075</xdr:colOff>
                    <xdr:row>158</xdr:row>
                    <xdr:rowOff>371475</xdr:rowOff>
                  </to>
                </anchor>
              </controlPr>
            </control>
          </mc:Choice>
        </mc:AlternateContent>
        <mc:AlternateContent xmlns:mc="http://schemas.openxmlformats.org/markup-compatibility/2006">
          <mc:Choice Requires="x14">
            <control shapeId="1073" r:id="rId17" name="Check Box 49">
              <controlPr defaultSize="0" autoFill="0" autoLine="0" autoPict="0">
                <anchor moveWithCells="1">
                  <from>
                    <xdr:col>6</xdr:col>
                    <xdr:colOff>323850</xdr:colOff>
                    <xdr:row>159</xdr:row>
                    <xdr:rowOff>9525</xdr:rowOff>
                  </from>
                  <to>
                    <xdr:col>7</xdr:col>
                    <xdr:colOff>219075</xdr:colOff>
                    <xdr:row>159</xdr:row>
                    <xdr:rowOff>371475</xdr:rowOff>
                  </to>
                </anchor>
              </controlPr>
            </control>
          </mc:Choice>
        </mc:AlternateContent>
        <mc:AlternateContent xmlns:mc="http://schemas.openxmlformats.org/markup-compatibility/2006">
          <mc:Choice Requires="x14">
            <control shapeId="1074" r:id="rId18" name="Check Box 50">
              <controlPr defaultSize="0" autoFill="0" autoLine="0" autoPict="0">
                <anchor moveWithCells="1">
                  <from>
                    <xdr:col>6</xdr:col>
                    <xdr:colOff>323850</xdr:colOff>
                    <xdr:row>160</xdr:row>
                    <xdr:rowOff>9525</xdr:rowOff>
                  </from>
                  <to>
                    <xdr:col>7</xdr:col>
                    <xdr:colOff>219075</xdr:colOff>
                    <xdr:row>160</xdr:row>
                    <xdr:rowOff>371475</xdr:rowOff>
                  </to>
                </anchor>
              </controlPr>
            </control>
          </mc:Choice>
        </mc:AlternateContent>
        <mc:AlternateContent xmlns:mc="http://schemas.openxmlformats.org/markup-compatibility/2006">
          <mc:Choice Requires="x14">
            <control shapeId="1075" r:id="rId19" name="Check Box 51">
              <controlPr defaultSize="0" autoFill="0" autoLine="0" autoPict="0">
                <anchor moveWithCells="1">
                  <from>
                    <xdr:col>6</xdr:col>
                    <xdr:colOff>323850</xdr:colOff>
                    <xdr:row>161</xdr:row>
                    <xdr:rowOff>9525</xdr:rowOff>
                  </from>
                  <to>
                    <xdr:col>7</xdr:col>
                    <xdr:colOff>219075</xdr:colOff>
                    <xdr:row>161</xdr:row>
                    <xdr:rowOff>371475</xdr:rowOff>
                  </to>
                </anchor>
              </controlPr>
            </control>
          </mc:Choice>
        </mc:AlternateContent>
        <mc:AlternateContent xmlns:mc="http://schemas.openxmlformats.org/markup-compatibility/2006">
          <mc:Choice Requires="x14">
            <control shapeId="1076" r:id="rId20" name="Check Box 52">
              <controlPr defaultSize="0" autoFill="0" autoLine="0" autoPict="0">
                <anchor moveWithCells="1">
                  <from>
                    <xdr:col>6</xdr:col>
                    <xdr:colOff>323850</xdr:colOff>
                    <xdr:row>162</xdr:row>
                    <xdr:rowOff>9525</xdr:rowOff>
                  </from>
                  <to>
                    <xdr:col>7</xdr:col>
                    <xdr:colOff>219075</xdr:colOff>
                    <xdr:row>162</xdr:row>
                    <xdr:rowOff>371475</xdr:rowOff>
                  </to>
                </anchor>
              </controlPr>
            </control>
          </mc:Choice>
        </mc:AlternateContent>
        <mc:AlternateContent xmlns:mc="http://schemas.openxmlformats.org/markup-compatibility/2006">
          <mc:Choice Requires="x14">
            <control shapeId="1077" r:id="rId21" name="Check Box 53">
              <controlPr defaultSize="0" autoFill="0" autoLine="0" autoPict="0">
                <anchor moveWithCells="1">
                  <from>
                    <xdr:col>6</xdr:col>
                    <xdr:colOff>323850</xdr:colOff>
                    <xdr:row>163</xdr:row>
                    <xdr:rowOff>9525</xdr:rowOff>
                  </from>
                  <to>
                    <xdr:col>7</xdr:col>
                    <xdr:colOff>219075</xdr:colOff>
                    <xdr:row>163</xdr:row>
                    <xdr:rowOff>371475</xdr:rowOff>
                  </to>
                </anchor>
              </controlPr>
            </control>
          </mc:Choice>
        </mc:AlternateContent>
        <mc:AlternateContent xmlns:mc="http://schemas.openxmlformats.org/markup-compatibility/2006">
          <mc:Choice Requires="x14">
            <control shapeId="1078" r:id="rId22" name="Check Box 54">
              <controlPr defaultSize="0" autoFill="0" autoLine="0" autoPict="0">
                <anchor moveWithCells="1">
                  <from>
                    <xdr:col>6</xdr:col>
                    <xdr:colOff>323850</xdr:colOff>
                    <xdr:row>164</xdr:row>
                    <xdr:rowOff>9525</xdr:rowOff>
                  </from>
                  <to>
                    <xdr:col>7</xdr:col>
                    <xdr:colOff>219075</xdr:colOff>
                    <xdr:row>164</xdr:row>
                    <xdr:rowOff>371475</xdr:rowOff>
                  </to>
                </anchor>
              </controlPr>
            </control>
          </mc:Choice>
        </mc:AlternateContent>
        <mc:AlternateContent xmlns:mc="http://schemas.openxmlformats.org/markup-compatibility/2006">
          <mc:Choice Requires="x14">
            <control shapeId="1079" r:id="rId23" name="Check Box 55">
              <controlPr defaultSize="0" autoFill="0" autoLine="0" autoPict="0">
                <anchor moveWithCells="1">
                  <from>
                    <xdr:col>6</xdr:col>
                    <xdr:colOff>323850</xdr:colOff>
                    <xdr:row>165</xdr:row>
                    <xdr:rowOff>9525</xdr:rowOff>
                  </from>
                  <to>
                    <xdr:col>7</xdr:col>
                    <xdr:colOff>219075</xdr:colOff>
                    <xdr:row>165</xdr:row>
                    <xdr:rowOff>371475</xdr:rowOff>
                  </to>
                </anchor>
              </controlPr>
            </control>
          </mc:Choice>
        </mc:AlternateContent>
        <mc:AlternateContent xmlns:mc="http://schemas.openxmlformats.org/markup-compatibility/2006">
          <mc:Choice Requires="x14">
            <control shapeId="1080" r:id="rId24" name="Check Box 56">
              <controlPr defaultSize="0" autoFill="0" autoLine="0" autoPict="0">
                <anchor moveWithCells="1">
                  <from>
                    <xdr:col>6</xdr:col>
                    <xdr:colOff>323850</xdr:colOff>
                    <xdr:row>166</xdr:row>
                    <xdr:rowOff>9525</xdr:rowOff>
                  </from>
                  <to>
                    <xdr:col>7</xdr:col>
                    <xdr:colOff>219075</xdr:colOff>
                    <xdr:row>166</xdr:row>
                    <xdr:rowOff>371475</xdr:rowOff>
                  </to>
                </anchor>
              </controlPr>
            </control>
          </mc:Choice>
        </mc:AlternateContent>
        <mc:AlternateContent xmlns:mc="http://schemas.openxmlformats.org/markup-compatibility/2006">
          <mc:Choice Requires="x14">
            <control shapeId="1081" r:id="rId25" name="Check Box 57">
              <controlPr defaultSize="0" autoFill="0" autoLine="0" autoPict="0">
                <anchor moveWithCells="1">
                  <from>
                    <xdr:col>6</xdr:col>
                    <xdr:colOff>323850</xdr:colOff>
                    <xdr:row>167</xdr:row>
                    <xdr:rowOff>9525</xdr:rowOff>
                  </from>
                  <to>
                    <xdr:col>7</xdr:col>
                    <xdr:colOff>219075</xdr:colOff>
                    <xdr:row>167</xdr:row>
                    <xdr:rowOff>371475</xdr:rowOff>
                  </to>
                </anchor>
              </controlPr>
            </control>
          </mc:Choice>
        </mc:AlternateContent>
        <mc:AlternateContent xmlns:mc="http://schemas.openxmlformats.org/markup-compatibility/2006">
          <mc:Choice Requires="x14">
            <control shapeId="1082" r:id="rId26" name="Check Box 58">
              <controlPr defaultSize="0" autoFill="0" autoLine="0" autoPict="0">
                <anchor moveWithCells="1">
                  <from>
                    <xdr:col>6</xdr:col>
                    <xdr:colOff>323850</xdr:colOff>
                    <xdr:row>168</xdr:row>
                    <xdr:rowOff>9525</xdr:rowOff>
                  </from>
                  <to>
                    <xdr:col>7</xdr:col>
                    <xdr:colOff>219075</xdr:colOff>
                    <xdr:row>168</xdr:row>
                    <xdr:rowOff>371475</xdr:rowOff>
                  </to>
                </anchor>
              </controlPr>
            </control>
          </mc:Choice>
        </mc:AlternateContent>
        <mc:AlternateContent xmlns:mc="http://schemas.openxmlformats.org/markup-compatibility/2006">
          <mc:Choice Requires="x14">
            <control shapeId="1083" r:id="rId27" name="Check Box 59">
              <controlPr defaultSize="0" autoFill="0" autoLine="0" autoPict="0">
                <anchor moveWithCells="1">
                  <from>
                    <xdr:col>6</xdr:col>
                    <xdr:colOff>323850</xdr:colOff>
                    <xdr:row>169</xdr:row>
                    <xdr:rowOff>9525</xdr:rowOff>
                  </from>
                  <to>
                    <xdr:col>7</xdr:col>
                    <xdr:colOff>219075</xdr:colOff>
                    <xdr:row>169</xdr:row>
                    <xdr:rowOff>371475</xdr:rowOff>
                  </to>
                </anchor>
              </controlPr>
            </control>
          </mc:Choice>
        </mc:AlternateContent>
        <mc:AlternateContent xmlns:mc="http://schemas.openxmlformats.org/markup-compatibility/2006">
          <mc:Choice Requires="x14">
            <control shapeId="1084" r:id="rId28" name="Check Box 60">
              <controlPr defaultSize="0" autoFill="0" autoLine="0" autoPict="0">
                <anchor moveWithCells="1">
                  <from>
                    <xdr:col>6</xdr:col>
                    <xdr:colOff>323850</xdr:colOff>
                    <xdr:row>170</xdr:row>
                    <xdr:rowOff>9525</xdr:rowOff>
                  </from>
                  <to>
                    <xdr:col>7</xdr:col>
                    <xdr:colOff>219075</xdr:colOff>
                    <xdr:row>170</xdr:row>
                    <xdr:rowOff>371475</xdr:rowOff>
                  </to>
                </anchor>
              </controlPr>
            </control>
          </mc:Choice>
        </mc:AlternateContent>
        <mc:AlternateContent xmlns:mc="http://schemas.openxmlformats.org/markup-compatibility/2006">
          <mc:Choice Requires="x14">
            <control shapeId="1085" r:id="rId29" name="Check Box 61">
              <controlPr defaultSize="0" autoFill="0" autoLine="0" autoPict="0">
                <anchor moveWithCells="1">
                  <from>
                    <xdr:col>6</xdr:col>
                    <xdr:colOff>323850</xdr:colOff>
                    <xdr:row>171</xdr:row>
                    <xdr:rowOff>9525</xdr:rowOff>
                  </from>
                  <to>
                    <xdr:col>7</xdr:col>
                    <xdr:colOff>219075</xdr:colOff>
                    <xdr:row>171</xdr:row>
                    <xdr:rowOff>371475</xdr:rowOff>
                  </to>
                </anchor>
              </controlPr>
            </control>
          </mc:Choice>
        </mc:AlternateContent>
        <mc:AlternateContent xmlns:mc="http://schemas.openxmlformats.org/markup-compatibility/2006">
          <mc:Choice Requires="x14">
            <control shapeId="1086" r:id="rId30" name="Check Box 62">
              <controlPr defaultSize="0" autoFill="0" autoLine="0" autoPict="0">
                <anchor moveWithCells="1">
                  <from>
                    <xdr:col>6</xdr:col>
                    <xdr:colOff>323850</xdr:colOff>
                    <xdr:row>172</xdr:row>
                    <xdr:rowOff>9525</xdr:rowOff>
                  </from>
                  <to>
                    <xdr:col>7</xdr:col>
                    <xdr:colOff>219075</xdr:colOff>
                    <xdr:row>172</xdr:row>
                    <xdr:rowOff>371475</xdr:rowOff>
                  </to>
                </anchor>
              </controlPr>
            </control>
          </mc:Choice>
        </mc:AlternateContent>
        <mc:AlternateContent xmlns:mc="http://schemas.openxmlformats.org/markup-compatibility/2006">
          <mc:Choice Requires="x14">
            <control shapeId="1087" r:id="rId31" name="Check Box 63">
              <controlPr defaultSize="0" autoFill="0" autoLine="0" autoPict="0">
                <anchor moveWithCells="1">
                  <from>
                    <xdr:col>6</xdr:col>
                    <xdr:colOff>323850</xdr:colOff>
                    <xdr:row>173</xdr:row>
                    <xdr:rowOff>9525</xdr:rowOff>
                  </from>
                  <to>
                    <xdr:col>7</xdr:col>
                    <xdr:colOff>219075</xdr:colOff>
                    <xdr:row>173</xdr:row>
                    <xdr:rowOff>371475</xdr:rowOff>
                  </to>
                </anchor>
              </controlPr>
            </control>
          </mc:Choice>
        </mc:AlternateContent>
        <mc:AlternateContent xmlns:mc="http://schemas.openxmlformats.org/markup-compatibility/2006">
          <mc:Choice Requires="x14">
            <control shapeId="1088" r:id="rId32" name="Check Box 64">
              <controlPr defaultSize="0" autoFill="0" autoLine="0" autoPict="0">
                <anchor moveWithCells="1">
                  <from>
                    <xdr:col>6</xdr:col>
                    <xdr:colOff>323850</xdr:colOff>
                    <xdr:row>174</xdr:row>
                    <xdr:rowOff>9525</xdr:rowOff>
                  </from>
                  <to>
                    <xdr:col>7</xdr:col>
                    <xdr:colOff>219075</xdr:colOff>
                    <xdr:row>174</xdr:row>
                    <xdr:rowOff>371475</xdr:rowOff>
                  </to>
                </anchor>
              </controlPr>
            </control>
          </mc:Choice>
        </mc:AlternateContent>
        <mc:AlternateContent xmlns:mc="http://schemas.openxmlformats.org/markup-compatibility/2006">
          <mc:Choice Requires="x14">
            <control shapeId="1089" r:id="rId33" name="Check Box 65">
              <controlPr defaultSize="0" autoFill="0" autoLine="0" autoPict="0">
                <anchor moveWithCells="1">
                  <from>
                    <xdr:col>6</xdr:col>
                    <xdr:colOff>323850</xdr:colOff>
                    <xdr:row>175</xdr:row>
                    <xdr:rowOff>9525</xdr:rowOff>
                  </from>
                  <to>
                    <xdr:col>7</xdr:col>
                    <xdr:colOff>219075</xdr:colOff>
                    <xdr:row>175</xdr:row>
                    <xdr:rowOff>371475</xdr:rowOff>
                  </to>
                </anchor>
              </controlPr>
            </control>
          </mc:Choice>
        </mc:AlternateContent>
        <mc:AlternateContent xmlns:mc="http://schemas.openxmlformats.org/markup-compatibility/2006">
          <mc:Choice Requires="x14">
            <control shapeId="1090" r:id="rId34" name="Check Box 66">
              <controlPr defaultSize="0" autoFill="0" autoLine="0" autoPict="0">
                <anchor moveWithCells="1">
                  <from>
                    <xdr:col>6</xdr:col>
                    <xdr:colOff>323850</xdr:colOff>
                    <xdr:row>176</xdr:row>
                    <xdr:rowOff>9525</xdr:rowOff>
                  </from>
                  <to>
                    <xdr:col>7</xdr:col>
                    <xdr:colOff>219075</xdr:colOff>
                    <xdr:row>176</xdr:row>
                    <xdr:rowOff>371475</xdr:rowOff>
                  </to>
                </anchor>
              </controlPr>
            </control>
          </mc:Choice>
        </mc:AlternateContent>
        <mc:AlternateContent xmlns:mc="http://schemas.openxmlformats.org/markup-compatibility/2006">
          <mc:Choice Requires="x14">
            <control shapeId="1091" r:id="rId35" name="Check Box 67">
              <controlPr defaultSize="0" autoFill="0" autoLine="0" autoPict="0">
                <anchor moveWithCells="1">
                  <from>
                    <xdr:col>6</xdr:col>
                    <xdr:colOff>323850</xdr:colOff>
                    <xdr:row>177</xdr:row>
                    <xdr:rowOff>9525</xdr:rowOff>
                  </from>
                  <to>
                    <xdr:col>7</xdr:col>
                    <xdr:colOff>219075</xdr:colOff>
                    <xdr:row>177</xdr:row>
                    <xdr:rowOff>371475</xdr:rowOff>
                  </to>
                </anchor>
              </controlPr>
            </control>
          </mc:Choice>
        </mc:AlternateContent>
        <mc:AlternateContent xmlns:mc="http://schemas.openxmlformats.org/markup-compatibility/2006">
          <mc:Choice Requires="x14">
            <control shapeId="1092" r:id="rId36" name="Check Box 68">
              <controlPr defaultSize="0" autoFill="0" autoLine="0" autoPict="0">
                <anchor moveWithCells="1">
                  <from>
                    <xdr:col>6</xdr:col>
                    <xdr:colOff>323850</xdr:colOff>
                    <xdr:row>178</xdr:row>
                    <xdr:rowOff>9525</xdr:rowOff>
                  </from>
                  <to>
                    <xdr:col>7</xdr:col>
                    <xdr:colOff>219075</xdr:colOff>
                    <xdr:row>178</xdr:row>
                    <xdr:rowOff>371475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86CC99-2245-4139-BE9D-31992544EE0C}">
  <sheetPr>
    <tabColor theme="7"/>
  </sheetPr>
  <dimension ref="B1:AI271"/>
  <sheetViews>
    <sheetView showGridLines="0" view="pageBreakPreview" zoomScaleNormal="70" zoomScaleSheetLayoutView="100" workbookViewId="0">
      <selection activeCell="G95" sqref="G95:AH113"/>
    </sheetView>
  </sheetViews>
  <sheetFormatPr defaultColWidth="2.625" defaultRowHeight="13.5"/>
  <cols>
    <col min="1" max="16384" width="2.625" style="125"/>
  </cols>
  <sheetData>
    <row r="1" spans="18:34" ht="17.25">
      <c r="W1" s="339">
        <f>重説・契約書マスタ!B12</f>
        <v>0</v>
      </c>
      <c r="X1" s="339"/>
      <c r="Y1" s="339"/>
      <c r="Z1" s="339"/>
      <c r="AA1" s="339"/>
      <c r="AB1" s="339"/>
      <c r="AC1" s="339"/>
      <c r="AD1" s="339"/>
      <c r="AE1" s="339"/>
      <c r="AF1" s="339"/>
      <c r="AG1" s="339"/>
      <c r="AH1" s="133"/>
    </row>
    <row r="2" spans="18:34">
      <c r="W2" s="132"/>
      <c r="X2" s="132"/>
      <c r="Y2" s="132"/>
      <c r="Z2" s="132"/>
      <c r="AA2" s="132"/>
      <c r="AB2" s="132"/>
      <c r="AC2" s="132"/>
      <c r="AD2" s="132"/>
      <c r="AE2" s="132"/>
      <c r="AF2" s="132"/>
      <c r="AG2" s="132"/>
      <c r="AH2" s="133"/>
    </row>
    <row r="3" spans="18:34">
      <c r="W3" s="132"/>
      <c r="X3" s="132"/>
      <c r="Y3" s="132"/>
      <c r="Z3" s="132"/>
      <c r="AA3" s="132"/>
      <c r="AB3" s="132"/>
      <c r="AC3" s="132"/>
      <c r="AD3" s="132"/>
      <c r="AE3" s="132"/>
      <c r="AF3" s="132"/>
      <c r="AG3" s="132"/>
      <c r="AH3" s="133"/>
    </row>
    <row r="4" spans="18:34">
      <c r="W4" s="132"/>
      <c r="X4" s="132"/>
      <c r="Y4" s="132"/>
      <c r="Z4" s="132"/>
      <c r="AA4" s="132"/>
      <c r="AB4" s="132"/>
      <c r="AC4" s="132"/>
      <c r="AD4" s="132"/>
      <c r="AE4" s="132"/>
      <c r="AF4" s="132"/>
      <c r="AG4" s="132"/>
      <c r="AH4" s="133"/>
    </row>
    <row r="5" spans="18:34">
      <c r="W5" s="132"/>
      <c r="X5" s="132"/>
      <c r="Y5" s="132"/>
      <c r="Z5" s="132"/>
      <c r="AA5" s="132"/>
      <c r="AB5" s="132"/>
      <c r="AC5" s="132"/>
      <c r="AD5" s="132"/>
      <c r="AE5" s="132"/>
      <c r="AF5" s="132"/>
      <c r="AG5" s="132"/>
      <c r="AH5" s="133"/>
    </row>
    <row r="8" spans="18:34" ht="83.25">
      <c r="R8" s="126" t="s">
        <v>433</v>
      </c>
    </row>
    <row r="9" spans="18:34" ht="28.5">
      <c r="R9" s="127" t="s">
        <v>434</v>
      </c>
    </row>
    <row r="10" spans="18:34" ht="28.5">
      <c r="R10" s="127" t="s">
        <v>435</v>
      </c>
    </row>
    <row r="34" spans="2:35" ht="33.75" customHeight="1">
      <c r="F34" s="340">
        <f>重説・契約書マスタ!B5</f>
        <v>0</v>
      </c>
      <c r="G34" s="340"/>
      <c r="H34" s="340"/>
      <c r="I34" s="340"/>
      <c r="J34" s="340"/>
      <c r="K34" s="340"/>
      <c r="L34" s="340"/>
      <c r="M34" s="340"/>
      <c r="N34" s="340"/>
      <c r="O34" s="340"/>
      <c r="P34" s="340"/>
      <c r="Q34" s="340"/>
      <c r="R34" s="340"/>
      <c r="S34" s="340"/>
      <c r="T34" s="340"/>
      <c r="U34" s="340"/>
      <c r="V34" s="340"/>
      <c r="W34" s="340"/>
      <c r="X34" s="340"/>
      <c r="Y34" s="340"/>
      <c r="Z34" s="340"/>
      <c r="AA34" s="340"/>
      <c r="AB34" s="340"/>
      <c r="AC34" s="340"/>
      <c r="AD34" s="340"/>
      <c r="AE34" s="340"/>
    </row>
    <row r="45" spans="2:35">
      <c r="B45" s="135"/>
      <c r="C45" s="128" t="s">
        <v>527</v>
      </c>
      <c r="D45" s="135"/>
      <c r="E45" s="135"/>
      <c r="F45" s="135"/>
      <c r="G45" s="135"/>
      <c r="H45" s="135"/>
      <c r="I45" s="135"/>
      <c r="J45" s="135"/>
      <c r="K45" s="135"/>
      <c r="L45" s="135"/>
      <c r="M45" s="135"/>
      <c r="N45" s="135"/>
      <c r="O45" s="135" t="str">
        <f>F34&amp;"（以下「事業者」という）とは、"</f>
        <v>0（以下「事業者」という）とは、</v>
      </c>
      <c r="P45" s="135"/>
      <c r="Q45" s="135"/>
      <c r="R45" s="135"/>
      <c r="S45" s="135"/>
      <c r="T45" s="135"/>
      <c r="U45" s="135"/>
      <c r="V45" s="135"/>
      <c r="W45" s="135"/>
      <c r="X45" s="135"/>
      <c r="Y45" s="135"/>
      <c r="Z45" s="135"/>
      <c r="AA45" s="135"/>
      <c r="AB45" s="135"/>
      <c r="AC45" s="135"/>
      <c r="AD45" s="135"/>
      <c r="AE45" s="135"/>
      <c r="AF45" s="135"/>
      <c r="AG45" s="135"/>
      <c r="AH45" s="135"/>
      <c r="AI45" s="135"/>
    </row>
    <row r="46" spans="2:35">
      <c r="B46" s="135"/>
      <c r="C46" s="135" t="str">
        <f>W1&amp;"（以下「事業所」という）の利用に関して、次の通りの契約を締結した。"</f>
        <v>0（以下「事業所」という）の利用に関して、次の通りの契約を締結した。</v>
      </c>
      <c r="D46" s="135"/>
      <c r="E46" s="135"/>
      <c r="F46" s="135"/>
      <c r="G46" s="135"/>
      <c r="H46" s="135"/>
      <c r="I46" s="135"/>
      <c r="J46" s="135"/>
      <c r="K46" s="135"/>
      <c r="L46" s="135"/>
      <c r="M46" s="135"/>
      <c r="N46" s="135"/>
      <c r="O46" s="135"/>
      <c r="P46" s="135"/>
      <c r="Q46" s="135"/>
      <c r="R46" s="135"/>
      <c r="S46" s="135"/>
      <c r="T46" s="135"/>
      <c r="U46" s="135"/>
      <c r="V46" s="135"/>
      <c r="W46" s="135"/>
      <c r="X46" s="135"/>
      <c r="Y46" s="135"/>
      <c r="Z46" s="135"/>
      <c r="AA46" s="135"/>
      <c r="AB46" s="135"/>
      <c r="AC46" s="135"/>
      <c r="AD46" s="135"/>
      <c r="AE46" s="135"/>
      <c r="AF46" s="135"/>
      <c r="AG46" s="135"/>
      <c r="AH46" s="135"/>
      <c r="AI46" s="135"/>
    </row>
    <row r="47" spans="2:35">
      <c r="B47" s="135"/>
      <c r="C47" s="135"/>
      <c r="D47" s="135"/>
      <c r="E47" s="135"/>
      <c r="F47" s="135"/>
      <c r="G47" s="135"/>
      <c r="H47" s="135"/>
      <c r="I47" s="135"/>
      <c r="J47" s="135"/>
      <c r="K47" s="135"/>
      <c r="L47" s="135"/>
      <c r="M47" s="135"/>
      <c r="N47" s="135"/>
      <c r="O47" s="135"/>
      <c r="P47" s="135"/>
      <c r="Q47" s="135"/>
      <c r="R47" s="135"/>
      <c r="S47" s="135"/>
      <c r="T47" s="135"/>
      <c r="U47" s="135"/>
      <c r="V47" s="135"/>
      <c r="W47" s="135"/>
      <c r="X47" s="135"/>
      <c r="Y47" s="135"/>
      <c r="Z47" s="135"/>
      <c r="AA47" s="135"/>
      <c r="AB47" s="135"/>
      <c r="AC47" s="135"/>
      <c r="AD47" s="135"/>
      <c r="AE47" s="135"/>
      <c r="AF47" s="135"/>
      <c r="AG47" s="135"/>
      <c r="AH47" s="135"/>
      <c r="AI47" s="135"/>
    </row>
    <row r="48" spans="2:35">
      <c r="B48" s="135"/>
      <c r="C48" s="129" t="s">
        <v>436</v>
      </c>
      <c r="D48" s="135"/>
      <c r="E48" s="135"/>
      <c r="F48" s="135"/>
      <c r="G48" s="135"/>
      <c r="H48" s="135"/>
      <c r="I48" s="135"/>
      <c r="J48" s="135"/>
      <c r="K48" s="135"/>
      <c r="L48" s="135"/>
      <c r="M48" s="135"/>
      <c r="N48" s="135"/>
      <c r="O48" s="135"/>
      <c r="P48" s="135"/>
      <c r="Q48" s="135"/>
      <c r="R48" s="135"/>
      <c r="S48" s="135"/>
      <c r="T48" s="135"/>
      <c r="U48" s="135"/>
      <c r="V48" s="135"/>
      <c r="W48" s="135"/>
      <c r="X48" s="135"/>
      <c r="Y48" s="135"/>
      <c r="Z48" s="135"/>
      <c r="AA48" s="135"/>
      <c r="AB48" s="135"/>
      <c r="AC48" s="135"/>
      <c r="AD48" s="135"/>
      <c r="AE48" s="135"/>
      <c r="AF48" s="135"/>
      <c r="AG48" s="135"/>
      <c r="AH48" s="135"/>
      <c r="AI48" s="135"/>
    </row>
    <row r="49" spans="2:35">
      <c r="B49" s="135"/>
      <c r="C49" s="130" t="s">
        <v>437</v>
      </c>
      <c r="D49" s="135"/>
      <c r="E49" s="135"/>
      <c r="F49" s="135"/>
      <c r="G49" s="337" t="s">
        <v>438</v>
      </c>
      <c r="H49" s="337"/>
      <c r="I49" s="337"/>
      <c r="J49" s="337"/>
      <c r="K49" s="337"/>
      <c r="L49" s="337"/>
      <c r="M49" s="337"/>
      <c r="N49" s="337"/>
      <c r="O49" s="337"/>
      <c r="P49" s="337"/>
      <c r="Q49" s="337"/>
      <c r="R49" s="337"/>
      <c r="S49" s="337"/>
      <c r="T49" s="337"/>
      <c r="U49" s="337"/>
      <c r="V49" s="337"/>
      <c r="W49" s="337"/>
      <c r="X49" s="337"/>
      <c r="Y49" s="337"/>
      <c r="Z49" s="337"/>
      <c r="AA49" s="337"/>
      <c r="AB49" s="337"/>
      <c r="AC49" s="337"/>
      <c r="AD49" s="337"/>
      <c r="AE49" s="337"/>
      <c r="AF49" s="337"/>
      <c r="AG49" s="337"/>
      <c r="AH49" s="337"/>
      <c r="AI49" s="134"/>
    </row>
    <row r="50" spans="2:35">
      <c r="B50" s="135"/>
      <c r="C50" s="135"/>
      <c r="D50" s="135"/>
      <c r="E50" s="135"/>
      <c r="F50" s="135"/>
      <c r="G50" s="337"/>
      <c r="H50" s="337"/>
      <c r="I50" s="337"/>
      <c r="J50" s="337"/>
      <c r="K50" s="337"/>
      <c r="L50" s="337"/>
      <c r="M50" s="337"/>
      <c r="N50" s="337"/>
      <c r="O50" s="337"/>
      <c r="P50" s="337"/>
      <c r="Q50" s="337"/>
      <c r="R50" s="337"/>
      <c r="S50" s="337"/>
      <c r="T50" s="337"/>
      <c r="U50" s="337"/>
      <c r="V50" s="337"/>
      <c r="W50" s="337"/>
      <c r="X50" s="337"/>
      <c r="Y50" s="337"/>
      <c r="Z50" s="337"/>
      <c r="AA50" s="337"/>
      <c r="AB50" s="337"/>
      <c r="AC50" s="337"/>
      <c r="AD50" s="337"/>
      <c r="AE50" s="337"/>
      <c r="AF50" s="337"/>
      <c r="AG50" s="337"/>
      <c r="AH50" s="337"/>
      <c r="AI50" s="134"/>
    </row>
    <row r="51" spans="2:35">
      <c r="B51" s="135"/>
      <c r="C51" s="135"/>
      <c r="D51" s="135"/>
      <c r="E51" s="135"/>
      <c r="F51" s="135"/>
      <c r="G51" s="337"/>
      <c r="H51" s="337"/>
      <c r="I51" s="337"/>
      <c r="J51" s="337"/>
      <c r="K51" s="337"/>
      <c r="L51" s="337"/>
      <c r="M51" s="337"/>
      <c r="N51" s="337"/>
      <c r="O51" s="337"/>
      <c r="P51" s="337"/>
      <c r="Q51" s="337"/>
      <c r="R51" s="337"/>
      <c r="S51" s="337"/>
      <c r="T51" s="337"/>
      <c r="U51" s="337"/>
      <c r="V51" s="337"/>
      <c r="W51" s="337"/>
      <c r="X51" s="337"/>
      <c r="Y51" s="337"/>
      <c r="Z51" s="337"/>
      <c r="AA51" s="337"/>
      <c r="AB51" s="337"/>
      <c r="AC51" s="337"/>
      <c r="AD51" s="337"/>
      <c r="AE51" s="337"/>
      <c r="AF51" s="337"/>
      <c r="AG51" s="337"/>
      <c r="AH51" s="337"/>
      <c r="AI51" s="134"/>
    </row>
    <row r="52" spans="2:35">
      <c r="B52" s="135"/>
      <c r="C52" s="135"/>
      <c r="D52" s="135"/>
      <c r="E52" s="135"/>
      <c r="F52" s="135"/>
      <c r="G52" s="135"/>
      <c r="H52" s="135"/>
      <c r="I52" s="135"/>
      <c r="J52" s="135"/>
      <c r="K52" s="135"/>
      <c r="L52" s="135"/>
      <c r="M52" s="135"/>
      <c r="N52" s="135"/>
      <c r="O52" s="135"/>
      <c r="P52" s="135"/>
      <c r="Q52" s="135"/>
      <c r="R52" s="135"/>
      <c r="S52" s="135"/>
      <c r="T52" s="135"/>
      <c r="U52" s="135"/>
      <c r="V52" s="135"/>
      <c r="W52" s="135"/>
      <c r="X52" s="135"/>
      <c r="Y52" s="135"/>
      <c r="Z52" s="135"/>
      <c r="AA52" s="135"/>
      <c r="AB52" s="135"/>
      <c r="AC52" s="135"/>
      <c r="AD52" s="135"/>
      <c r="AE52" s="135"/>
      <c r="AF52" s="135"/>
      <c r="AG52" s="135"/>
      <c r="AH52" s="135"/>
      <c r="AI52" s="135"/>
    </row>
    <row r="53" spans="2:35">
      <c r="B53" s="135"/>
      <c r="C53" s="129" t="s">
        <v>439</v>
      </c>
      <c r="D53" s="135"/>
      <c r="E53" s="135"/>
      <c r="F53" s="135"/>
      <c r="G53" s="135"/>
      <c r="H53" s="135"/>
      <c r="I53" s="135"/>
      <c r="J53" s="135"/>
      <c r="K53" s="135"/>
      <c r="L53" s="135"/>
      <c r="M53" s="135"/>
      <c r="N53" s="135"/>
      <c r="O53" s="135"/>
      <c r="P53" s="135"/>
      <c r="Q53" s="135"/>
      <c r="R53" s="135"/>
      <c r="S53" s="135"/>
      <c r="T53" s="135"/>
      <c r="U53" s="135"/>
      <c r="V53" s="135"/>
      <c r="W53" s="135"/>
      <c r="X53" s="135"/>
      <c r="Y53" s="135"/>
      <c r="Z53" s="135"/>
      <c r="AA53" s="135"/>
      <c r="AB53" s="135"/>
      <c r="AC53" s="135"/>
      <c r="AD53" s="135"/>
      <c r="AE53" s="135"/>
      <c r="AF53" s="135"/>
      <c r="AG53" s="135"/>
      <c r="AH53" s="135"/>
      <c r="AI53" s="135"/>
    </row>
    <row r="54" spans="2:35">
      <c r="B54" s="135"/>
      <c r="C54" s="130" t="s">
        <v>440</v>
      </c>
      <c r="D54" s="135"/>
      <c r="E54" s="135"/>
      <c r="F54" s="135"/>
      <c r="G54" s="337" t="s">
        <v>522</v>
      </c>
      <c r="H54" s="337"/>
      <c r="I54" s="337"/>
      <c r="J54" s="337"/>
      <c r="K54" s="337"/>
      <c r="L54" s="337"/>
      <c r="M54" s="337"/>
      <c r="N54" s="337"/>
      <c r="O54" s="337"/>
      <c r="P54" s="337"/>
      <c r="Q54" s="337"/>
      <c r="R54" s="337"/>
      <c r="S54" s="337"/>
      <c r="T54" s="337"/>
      <c r="U54" s="337"/>
      <c r="V54" s="337"/>
      <c r="W54" s="337"/>
      <c r="X54" s="337"/>
      <c r="Y54" s="337"/>
      <c r="Z54" s="337"/>
      <c r="AA54" s="337"/>
      <c r="AB54" s="337"/>
      <c r="AC54" s="337"/>
      <c r="AD54" s="337"/>
      <c r="AE54" s="337"/>
      <c r="AF54" s="337"/>
      <c r="AG54" s="337"/>
      <c r="AH54" s="337"/>
      <c r="AI54" s="135"/>
    </row>
    <row r="55" spans="2:35">
      <c r="B55" s="135"/>
      <c r="C55" s="130" t="s">
        <v>441</v>
      </c>
      <c r="D55" s="135"/>
      <c r="E55" s="135"/>
      <c r="F55" s="135"/>
      <c r="G55" s="337"/>
      <c r="H55" s="337"/>
      <c r="I55" s="337"/>
      <c r="J55" s="337"/>
      <c r="K55" s="337"/>
      <c r="L55" s="337"/>
      <c r="M55" s="337"/>
      <c r="N55" s="337"/>
      <c r="O55" s="337"/>
      <c r="P55" s="337"/>
      <c r="Q55" s="337"/>
      <c r="R55" s="337"/>
      <c r="S55" s="337"/>
      <c r="T55" s="337"/>
      <c r="U55" s="337"/>
      <c r="V55" s="337"/>
      <c r="W55" s="337"/>
      <c r="X55" s="337"/>
      <c r="Y55" s="337"/>
      <c r="Z55" s="337"/>
      <c r="AA55" s="337"/>
      <c r="AB55" s="337"/>
      <c r="AC55" s="337"/>
      <c r="AD55" s="337"/>
      <c r="AE55" s="337"/>
      <c r="AF55" s="337"/>
      <c r="AG55" s="337"/>
      <c r="AH55" s="337"/>
      <c r="AI55" s="135"/>
    </row>
    <row r="56" spans="2:35">
      <c r="B56" s="135"/>
      <c r="C56" s="135"/>
      <c r="D56" s="135"/>
      <c r="E56" s="135"/>
      <c r="F56" s="130">
        <v>2</v>
      </c>
      <c r="G56" s="337" t="s">
        <v>442</v>
      </c>
      <c r="H56" s="337"/>
      <c r="I56" s="337"/>
      <c r="J56" s="337"/>
      <c r="K56" s="337"/>
      <c r="L56" s="337"/>
      <c r="M56" s="337"/>
      <c r="N56" s="337"/>
      <c r="O56" s="337"/>
      <c r="P56" s="337"/>
      <c r="Q56" s="337"/>
      <c r="R56" s="337"/>
      <c r="S56" s="337"/>
      <c r="T56" s="337"/>
      <c r="U56" s="337"/>
      <c r="V56" s="337"/>
      <c r="W56" s="337"/>
      <c r="X56" s="337"/>
      <c r="Y56" s="337"/>
      <c r="Z56" s="337"/>
      <c r="AA56" s="337"/>
      <c r="AB56" s="337"/>
      <c r="AC56" s="337"/>
      <c r="AD56" s="337"/>
      <c r="AE56" s="337"/>
      <c r="AF56" s="337"/>
      <c r="AG56" s="337"/>
      <c r="AH56" s="337"/>
      <c r="AI56" s="134"/>
    </row>
    <row r="57" spans="2:35">
      <c r="B57" s="135"/>
      <c r="C57" s="130" t="s">
        <v>441</v>
      </c>
      <c r="D57" s="135"/>
      <c r="E57" s="135"/>
      <c r="F57" s="135"/>
      <c r="G57" s="337"/>
      <c r="H57" s="337"/>
      <c r="I57" s="337"/>
      <c r="J57" s="337"/>
      <c r="K57" s="337"/>
      <c r="L57" s="337"/>
      <c r="M57" s="337"/>
      <c r="N57" s="337"/>
      <c r="O57" s="337"/>
      <c r="P57" s="337"/>
      <c r="Q57" s="337"/>
      <c r="R57" s="337"/>
      <c r="S57" s="337"/>
      <c r="T57" s="337"/>
      <c r="U57" s="337"/>
      <c r="V57" s="337"/>
      <c r="W57" s="337"/>
      <c r="X57" s="337"/>
      <c r="Y57" s="337"/>
      <c r="Z57" s="337"/>
      <c r="AA57" s="337"/>
      <c r="AB57" s="337"/>
      <c r="AC57" s="337"/>
      <c r="AD57" s="337"/>
      <c r="AE57" s="337"/>
      <c r="AF57" s="337"/>
      <c r="AG57" s="337"/>
      <c r="AH57" s="337"/>
      <c r="AI57" s="134"/>
    </row>
    <row r="58" spans="2:35">
      <c r="B58" s="135"/>
      <c r="C58" s="135"/>
      <c r="D58" s="135"/>
      <c r="E58" s="135"/>
      <c r="F58" s="135"/>
      <c r="G58" s="135"/>
      <c r="H58" s="135"/>
      <c r="I58" s="135"/>
      <c r="J58" s="135"/>
      <c r="K58" s="135"/>
      <c r="L58" s="135"/>
      <c r="M58" s="135"/>
      <c r="N58" s="135"/>
      <c r="O58" s="135"/>
      <c r="P58" s="135"/>
      <c r="Q58" s="135"/>
      <c r="R58" s="135"/>
      <c r="S58" s="135"/>
      <c r="T58" s="135"/>
      <c r="U58" s="135"/>
      <c r="V58" s="135"/>
      <c r="W58" s="135"/>
      <c r="X58" s="135"/>
      <c r="Y58" s="135"/>
      <c r="Z58" s="135"/>
      <c r="AA58" s="135"/>
      <c r="AB58" s="135"/>
      <c r="AC58" s="135"/>
      <c r="AD58" s="135"/>
      <c r="AE58" s="135"/>
      <c r="AF58" s="135"/>
      <c r="AG58" s="135"/>
      <c r="AH58" s="135"/>
      <c r="AI58" s="135"/>
    </row>
    <row r="59" spans="2:35">
      <c r="B59" s="135"/>
      <c r="C59" s="129" t="s">
        <v>443</v>
      </c>
      <c r="D59" s="135"/>
      <c r="E59" s="135"/>
      <c r="F59" s="135"/>
      <c r="G59" s="135"/>
      <c r="H59" s="135"/>
      <c r="I59" s="135"/>
      <c r="J59" s="135"/>
      <c r="K59" s="135"/>
      <c r="L59" s="135"/>
      <c r="M59" s="135"/>
      <c r="N59" s="135"/>
      <c r="O59" s="135"/>
      <c r="P59" s="135"/>
      <c r="Q59" s="135"/>
      <c r="R59" s="135"/>
      <c r="S59" s="135"/>
      <c r="T59" s="135"/>
      <c r="U59" s="135"/>
      <c r="V59" s="135"/>
      <c r="W59" s="135"/>
      <c r="X59" s="135"/>
      <c r="Y59" s="135"/>
      <c r="Z59" s="135"/>
      <c r="AA59" s="135"/>
      <c r="AB59" s="135"/>
      <c r="AC59" s="135"/>
      <c r="AD59" s="135"/>
      <c r="AE59" s="135"/>
      <c r="AF59" s="135"/>
      <c r="AG59" s="135"/>
      <c r="AH59" s="135"/>
      <c r="AI59" s="135"/>
    </row>
    <row r="60" spans="2:35">
      <c r="B60" s="135"/>
      <c r="C60" s="130" t="s">
        <v>444</v>
      </c>
      <c r="D60" s="135"/>
      <c r="E60" s="135"/>
      <c r="F60" s="135"/>
      <c r="G60" s="135" t="s">
        <v>445</v>
      </c>
      <c r="H60" s="135"/>
      <c r="I60" s="135"/>
      <c r="J60" s="135"/>
      <c r="K60" s="135"/>
      <c r="L60" s="135"/>
      <c r="M60" s="135"/>
      <c r="N60" s="135"/>
      <c r="O60" s="135"/>
      <c r="P60" s="135"/>
      <c r="Q60" s="135"/>
      <c r="R60" s="135"/>
      <c r="S60" s="135"/>
      <c r="T60" s="135"/>
      <c r="U60" s="135"/>
      <c r="V60" s="135"/>
      <c r="W60" s="135"/>
      <c r="X60" s="135"/>
      <c r="Y60" s="135"/>
      <c r="Z60" s="135"/>
      <c r="AA60" s="135"/>
      <c r="AB60" s="135"/>
      <c r="AC60" s="135"/>
      <c r="AD60" s="135"/>
      <c r="AE60" s="135"/>
      <c r="AF60" s="135"/>
      <c r="AG60" s="135"/>
      <c r="AH60" s="135"/>
      <c r="AI60" s="135"/>
    </row>
    <row r="61" spans="2:35">
      <c r="B61" s="135"/>
      <c r="C61" s="130"/>
      <c r="D61" s="135"/>
      <c r="E61" s="135"/>
      <c r="F61" s="135"/>
      <c r="G61" s="135" t="s">
        <v>446</v>
      </c>
      <c r="H61" s="135"/>
      <c r="I61" s="135"/>
      <c r="J61" s="135"/>
      <c r="K61" s="135">
        <f>重説・契約書マスタ!B12</f>
        <v>0</v>
      </c>
      <c r="L61" s="135"/>
      <c r="M61" s="135"/>
      <c r="N61" s="135"/>
      <c r="O61" s="135"/>
      <c r="P61" s="135"/>
      <c r="Q61" s="135"/>
      <c r="R61" s="135"/>
      <c r="S61" s="135"/>
      <c r="T61" s="135"/>
      <c r="U61" s="135"/>
      <c r="V61" s="135"/>
      <c r="W61" s="135"/>
      <c r="X61" s="135"/>
      <c r="Y61" s="135"/>
      <c r="Z61" s="135"/>
      <c r="AA61" s="135"/>
      <c r="AB61" s="135"/>
      <c r="AC61" s="135"/>
      <c r="AD61" s="135"/>
      <c r="AE61" s="135"/>
      <c r="AF61" s="135"/>
      <c r="AG61" s="135"/>
      <c r="AH61" s="135"/>
      <c r="AI61" s="135"/>
    </row>
    <row r="62" spans="2:35">
      <c r="B62" s="135"/>
      <c r="C62" s="130"/>
      <c r="D62" s="135"/>
      <c r="E62" s="135"/>
      <c r="F62" s="135"/>
      <c r="G62" s="135" t="s">
        <v>383</v>
      </c>
      <c r="H62" s="135"/>
      <c r="I62" s="135"/>
      <c r="J62" s="135"/>
      <c r="K62" s="135">
        <f>重説・契約書マスタ!B13</f>
        <v>0</v>
      </c>
      <c r="L62" s="135"/>
      <c r="M62" s="135"/>
      <c r="N62" s="135"/>
      <c r="O62" s="135"/>
      <c r="P62" s="135"/>
      <c r="Q62" s="135"/>
      <c r="R62" s="135"/>
      <c r="S62" s="135"/>
      <c r="T62" s="135"/>
      <c r="U62" s="135"/>
      <c r="V62" s="135"/>
      <c r="W62" s="135"/>
      <c r="X62" s="135"/>
      <c r="Y62" s="135"/>
      <c r="Z62" s="135"/>
      <c r="AA62" s="135"/>
      <c r="AB62" s="135"/>
      <c r="AC62" s="135"/>
      <c r="AD62" s="135"/>
      <c r="AE62" s="135"/>
      <c r="AF62" s="135"/>
      <c r="AG62" s="135"/>
      <c r="AH62" s="135"/>
      <c r="AI62" s="135"/>
    </row>
    <row r="63" spans="2:35">
      <c r="B63" s="135"/>
      <c r="C63" s="135"/>
      <c r="D63" s="135"/>
      <c r="E63" s="135"/>
      <c r="F63" s="135"/>
      <c r="G63" s="135"/>
      <c r="H63" s="135"/>
      <c r="I63" s="135"/>
      <c r="J63" s="135"/>
      <c r="K63" s="135"/>
      <c r="L63" s="135"/>
      <c r="M63" s="135"/>
      <c r="N63" s="135"/>
      <c r="O63" s="135"/>
      <c r="P63" s="135"/>
      <c r="Q63" s="135"/>
      <c r="R63" s="135"/>
      <c r="S63" s="135"/>
      <c r="T63" s="135"/>
      <c r="U63" s="135"/>
      <c r="V63" s="135"/>
      <c r="W63" s="135"/>
      <c r="X63" s="135"/>
      <c r="Y63" s="135"/>
      <c r="Z63" s="135"/>
      <c r="AA63" s="135"/>
      <c r="AB63" s="135"/>
      <c r="AC63" s="135"/>
      <c r="AD63" s="135"/>
      <c r="AE63" s="135"/>
      <c r="AF63" s="135"/>
      <c r="AG63" s="135"/>
      <c r="AH63" s="135"/>
      <c r="AI63" s="135"/>
    </row>
    <row r="64" spans="2:35">
      <c r="B64" s="135"/>
      <c r="C64" s="129" t="s">
        <v>698</v>
      </c>
      <c r="D64" s="135"/>
      <c r="E64" s="135"/>
      <c r="F64" s="135"/>
      <c r="G64" s="135"/>
      <c r="H64" s="135"/>
      <c r="I64" s="135"/>
      <c r="J64" s="135"/>
      <c r="K64" s="135"/>
      <c r="L64" s="135"/>
      <c r="M64" s="135"/>
      <c r="N64" s="135"/>
      <c r="O64" s="135"/>
      <c r="P64" s="135"/>
      <c r="Q64" s="135"/>
      <c r="R64" s="135"/>
      <c r="S64" s="135"/>
      <c r="T64" s="135"/>
      <c r="U64" s="135"/>
      <c r="V64" s="135"/>
      <c r="W64" s="135"/>
      <c r="X64" s="135"/>
      <c r="Y64" s="135"/>
      <c r="Z64" s="135"/>
      <c r="AA64" s="135"/>
      <c r="AB64" s="135"/>
      <c r="AC64" s="135"/>
      <c r="AD64" s="135"/>
      <c r="AE64" s="135"/>
      <c r="AF64" s="135"/>
      <c r="AG64" s="135"/>
      <c r="AH64" s="135"/>
      <c r="AI64" s="135"/>
    </row>
    <row r="65" spans="2:35" ht="13.5" customHeight="1">
      <c r="B65" s="135"/>
      <c r="C65" s="135" t="s">
        <v>447</v>
      </c>
      <c r="D65" s="135"/>
      <c r="E65" s="135"/>
      <c r="F65" s="135"/>
      <c r="G65" s="337" t="s">
        <v>524</v>
      </c>
      <c r="H65" s="337"/>
      <c r="I65" s="337"/>
      <c r="J65" s="337"/>
      <c r="K65" s="337"/>
      <c r="L65" s="337"/>
      <c r="M65" s="337"/>
      <c r="N65" s="337"/>
      <c r="O65" s="337"/>
      <c r="P65" s="337"/>
      <c r="Q65" s="337"/>
      <c r="R65" s="337"/>
      <c r="S65" s="337"/>
      <c r="T65" s="337"/>
      <c r="U65" s="337"/>
      <c r="V65" s="337"/>
      <c r="W65" s="337"/>
      <c r="X65" s="337"/>
      <c r="Y65" s="337"/>
      <c r="Z65" s="337"/>
      <c r="AA65" s="337"/>
      <c r="AB65" s="337"/>
      <c r="AC65" s="337"/>
      <c r="AD65" s="337"/>
      <c r="AE65" s="337"/>
      <c r="AF65" s="337"/>
      <c r="AG65" s="337"/>
      <c r="AH65" s="337"/>
      <c r="AI65" s="134"/>
    </row>
    <row r="66" spans="2:35">
      <c r="B66" s="135"/>
      <c r="C66" s="135"/>
      <c r="D66" s="135"/>
      <c r="E66" s="135"/>
      <c r="F66" s="135"/>
      <c r="G66" s="337"/>
      <c r="H66" s="337"/>
      <c r="I66" s="337"/>
      <c r="J66" s="337"/>
      <c r="K66" s="337"/>
      <c r="L66" s="337"/>
      <c r="M66" s="337"/>
      <c r="N66" s="337"/>
      <c r="O66" s="337"/>
      <c r="P66" s="337"/>
      <c r="Q66" s="337"/>
      <c r="R66" s="337"/>
      <c r="S66" s="337"/>
      <c r="T66" s="337"/>
      <c r="U66" s="337"/>
      <c r="V66" s="337"/>
      <c r="W66" s="337"/>
      <c r="X66" s="337"/>
      <c r="Y66" s="337"/>
      <c r="Z66" s="337"/>
      <c r="AA66" s="337"/>
      <c r="AB66" s="337"/>
      <c r="AC66" s="337"/>
      <c r="AD66" s="337"/>
      <c r="AE66" s="337"/>
      <c r="AF66" s="337"/>
      <c r="AG66" s="337"/>
      <c r="AH66" s="337"/>
      <c r="AI66" s="134"/>
    </row>
    <row r="67" spans="2:35">
      <c r="B67" s="135"/>
      <c r="C67" s="135"/>
      <c r="D67" s="135"/>
      <c r="E67" s="135"/>
      <c r="F67" s="135">
        <v>2</v>
      </c>
      <c r="G67" s="334" t="s">
        <v>448</v>
      </c>
      <c r="H67" s="334"/>
      <c r="I67" s="334"/>
      <c r="J67" s="334"/>
      <c r="K67" s="334"/>
      <c r="L67" s="334"/>
      <c r="M67" s="334"/>
      <c r="N67" s="334"/>
      <c r="O67" s="334"/>
      <c r="P67" s="334"/>
      <c r="Q67" s="334"/>
      <c r="R67" s="334"/>
      <c r="S67" s="334"/>
      <c r="T67" s="334"/>
      <c r="U67" s="334"/>
      <c r="V67" s="334"/>
      <c r="W67" s="334"/>
      <c r="X67" s="334"/>
      <c r="Y67" s="334"/>
      <c r="Z67" s="334"/>
      <c r="AA67" s="334"/>
      <c r="AB67" s="334"/>
      <c r="AC67" s="334"/>
      <c r="AD67" s="334"/>
      <c r="AE67" s="334"/>
      <c r="AF67" s="334"/>
      <c r="AG67" s="334"/>
      <c r="AH67" s="334"/>
      <c r="AI67" s="135"/>
    </row>
    <row r="68" spans="2:35" ht="13.5" customHeight="1">
      <c r="B68" s="135"/>
      <c r="C68" s="135"/>
      <c r="D68" s="135"/>
      <c r="E68" s="135"/>
      <c r="F68" s="135">
        <v>3</v>
      </c>
      <c r="G68" s="337" t="s">
        <v>449</v>
      </c>
      <c r="H68" s="337"/>
      <c r="I68" s="337"/>
      <c r="J68" s="337"/>
      <c r="K68" s="337"/>
      <c r="L68" s="337"/>
      <c r="M68" s="337"/>
      <c r="N68" s="337"/>
      <c r="O68" s="337"/>
      <c r="P68" s="337"/>
      <c r="Q68" s="337"/>
      <c r="R68" s="337"/>
      <c r="S68" s="337"/>
      <c r="T68" s="337"/>
      <c r="U68" s="337"/>
      <c r="V68" s="337"/>
      <c r="W68" s="337"/>
      <c r="X68" s="337"/>
      <c r="Y68" s="337"/>
      <c r="Z68" s="337"/>
      <c r="AA68" s="337"/>
      <c r="AB68" s="337"/>
      <c r="AC68" s="337"/>
      <c r="AD68" s="337"/>
      <c r="AE68" s="337"/>
      <c r="AF68" s="337"/>
      <c r="AG68" s="337"/>
      <c r="AH68" s="337"/>
      <c r="AI68" s="135"/>
    </row>
    <row r="69" spans="2:35">
      <c r="B69" s="135"/>
      <c r="C69" s="135"/>
      <c r="D69" s="135"/>
      <c r="E69" s="135"/>
      <c r="F69" s="135"/>
      <c r="G69" s="337"/>
      <c r="H69" s="337"/>
      <c r="I69" s="337"/>
      <c r="J69" s="337"/>
      <c r="K69" s="337"/>
      <c r="L69" s="337"/>
      <c r="M69" s="337"/>
      <c r="N69" s="337"/>
      <c r="O69" s="337"/>
      <c r="P69" s="337"/>
      <c r="Q69" s="337"/>
      <c r="R69" s="337"/>
      <c r="S69" s="337"/>
      <c r="T69" s="337"/>
      <c r="U69" s="337"/>
      <c r="V69" s="337"/>
      <c r="W69" s="337"/>
      <c r="X69" s="337"/>
      <c r="Y69" s="337"/>
      <c r="Z69" s="337"/>
      <c r="AA69" s="337"/>
      <c r="AB69" s="337"/>
      <c r="AC69" s="337"/>
      <c r="AD69" s="337"/>
      <c r="AE69" s="337"/>
      <c r="AF69" s="337"/>
      <c r="AG69" s="337"/>
      <c r="AH69" s="337"/>
      <c r="AI69" s="135"/>
    </row>
    <row r="70" spans="2:35">
      <c r="B70" s="135"/>
      <c r="C70" s="135"/>
      <c r="D70" s="135"/>
      <c r="E70" s="135"/>
      <c r="F70" s="135">
        <v>4</v>
      </c>
      <c r="G70" s="337" t="s">
        <v>523</v>
      </c>
      <c r="H70" s="337"/>
      <c r="I70" s="337"/>
      <c r="J70" s="337"/>
      <c r="K70" s="337"/>
      <c r="L70" s="337"/>
      <c r="M70" s="337"/>
      <c r="N70" s="337"/>
      <c r="O70" s="337"/>
      <c r="P70" s="337"/>
      <c r="Q70" s="337"/>
      <c r="R70" s="337"/>
      <c r="S70" s="337"/>
      <c r="T70" s="337"/>
      <c r="U70" s="337"/>
      <c r="V70" s="337"/>
      <c r="W70" s="337"/>
      <c r="X70" s="337"/>
      <c r="Y70" s="337"/>
      <c r="Z70" s="337"/>
      <c r="AA70" s="337"/>
      <c r="AB70" s="337"/>
      <c r="AC70" s="337"/>
      <c r="AD70" s="337"/>
      <c r="AE70" s="337"/>
      <c r="AF70" s="337"/>
      <c r="AG70" s="337"/>
      <c r="AH70" s="337"/>
      <c r="AI70" s="134"/>
    </row>
    <row r="71" spans="2:35">
      <c r="B71" s="135"/>
      <c r="C71" s="135"/>
      <c r="D71" s="135"/>
      <c r="E71" s="135"/>
      <c r="F71" s="135"/>
      <c r="G71" s="337"/>
      <c r="H71" s="337"/>
      <c r="I71" s="337"/>
      <c r="J71" s="337"/>
      <c r="K71" s="337"/>
      <c r="L71" s="337"/>
      <c r="M71" s="337"/>
      <c r="N71" s="337"/>
      <c r="O71" s="337"/>
      <c r="P71" s="337"/>
      <c r="Q71" s="337"/>
      <c r="R71" s="337"/>
      <c r="S71" s="337"/>
      <c r="T71" s="337"/>
      <c r="U71" s="337"/>
      <c r="V71" s="337"/>
      <c r="W71" s="337"/>
      <c r="X71" s="337"/>
      <c r="Y71" s="337"/>
      <c r="Z71" s="337"/>
      <c r="AA71" s="337"/>
      <c r="AB71" s="337"/>
      <c r="AC71" s="337"/>
      <c r="AD71" s="337"/>
      <c r="AE71" s="337"/>
      <c r="AF71" s="337"/>
      <c r="AG71" s="337"/>
      <c r="AH71" s="337"/>
      <c r="AI71" s="134"/>
    </row>
    <row r="72" spans="2:35">
      <c r="B72" s="135"/>
      <c r="C72" s="135"/>
      <c r="D72" s="135"/>
      <c r="E72" s="135"/>
      <c r="F72" s="135"/>
      <c r="G72" s="337"/>
      <c r="H72" s="337"/>
      <c r="I72" s="337"/>
      <c r="J72" s="337"/>
      <c r="K72" s="337"/>
      <c r="L72" s="337"/>
      <c r="M72" s="337"/>
      <c r="N72" s="337"/>
      <c r="O72" s="337"/>
      <c r="P72" s="337"/>
      <c r="Q72" s="337"/>
      <c r="R72" s="337"/>
      <c r="S72" s="337"/>
      <c r="T72" s="337"/>
      <c r="U72" s="337"/>
      <c r="V72" s="337"/>
      <c r="W72" s="337"/>
      <c r="X72" s="337"/>
      <c r="Y72" s="337"/>
      <c r="Z72" s="337"/>
      <c r="AA72" s="337"/>
      <c r="AB72" s="337"/>
      <c r="AC72" s="337"/>
      <c r="AD72" s="337"/>
      <c r="AE72" s="337"/>
      <c r="AF72" s="337"/>
      <c r="AG72" s="337"/>
      <c r="AH72" s="337"/>
      <c r="AI72" s="134"/>
    </row>
    <row r="73" spans="2:35">
      <c r="B73" s="135"/>
      <c r="C73" s="135"/>
      <c r="D73" s="135"/>
      <c r="E73" s="135"/>
      <c r="F73" s="135"/>
      <c r="G73" s="337"/>
      <c r="H73" s="337"/>
      <c r="I73" s="337"/>
      <c r="J73" s="337"/>
      <c r="K73" s="337"/>
      <c r="L73" s="337"/>
      <c r="M73" s="337"/>
      <c r="N73" s="337"/>
      <c r="O73" s="337"/>
      <c r="P73" s="337"/>
      <c r="Q73" s="337"/>
      <c r="R73" s="337"/>
      <c r="S73" s="337"/>
      <c r="T73" s="337"/>
      <c r="U73" s="337"/>
      <c r="V73" s="337"/>
      <c r="W73" s="337"/>
      <c r="X73" s="337"/>
      <c r="Y73" s="337"/>
      <c r="Z73" s="337"/>
      <c r="AA73" s="337"/>
      <c r="AB73" s="337"/>
      <c r="AC73" s="337"/>
      <c r="AD73" s="337"/>
      <c r="AE73" s="337"/>
      <c r="AF73" s="337"/>
      <c r="AG73" s="337"/>
      <c r="AH73" s="337"/>
      <c r="AI73" s="134"/>
    </row>
    <row r="74" spans="2:35" ht="12" customHeight="1">
      <c r="B74" s="135"/>
      <c r="C74" s="135"/>
      <c r="D74" s="135"/>
      <c r="E74" s="135"/>
      <c r="F74" s="135"/>
      <c r="G74" s="337"/>
      <c r="H74" s="337"/>
      <c r="I74" s="337"/>
      <c r="J74" s="337"/>
      <c r="K74" s="337"/>
      <c r="L74" s="337"/>
      <c r="M74" s="337"/>
      <c r="N74" s="337"/>
      <c r="O74" s="337"/>
      <c r="P74" s="337"/>
      <c r="Q74" s="337"/>
      <c r="R74" s="337"/>
      <c r="S74" s="337"/>
      <c r="T74" s="337"/>
      <c r="U74" s="337"/>
      <c r="V74" s="337"/>
      <c r="W74" s="337"/>
      <c r="X74" s="337"/>
      <c r="Y74" s="337"/>
      <c r="Z74" s="337"/>
      <c r="AA74" s="337"/>
      <c r="AB74" s="337"/>
      <c r="AC74" s="337"/>
      <c r="AD74" s="337"/>
      <c r="AE74" s="337"/>
      <c r="AF74" s="337"/>
      <c r="AG74" s="337"/>
      <c r="AH74" s="337"/>
      <c r="AI74" s="134"/>
    </row>
    <row r="75" spans="2:35" ht="6.75" customHeight="1">
      <c r="B75" s="135"/>
      <c r="C75" s="135"/>
      <c r="D75" s="135"/>
      <c r="E75" s="135"/>
      <c r="F75" s="135"/>
      <c r="G75" s="337"/>
      <c r="H75" s="337"/>
      <c r="I75" s="337"/>
      <c r="J75" s="337"/>
      <c r="K75" s="337"/>
      <c r="L75" s="337"/>
      <c r="M75" s="337"/>
      <c r="N75" s="337"/>
      <c r="O75" s="337"/>
      <c r="P75" s="337"/>
      <c r="Q75" s="337"/>
      <c r="R75" s="337"/>
      <c r="S75" s="337"/>
      <c r="T75" s="337"/>
      <c r="U75" s="337"/>
      <c r="V75" s="337"/>
      <c r="W75" s="337"/>
      <c r="X75" s="337"/>
      <c r="Y75" s="337"/>
      <c r="Z75" s="337"/>
      <c r="AA75" s="337"/>
      <c r="AB75" s="337"/>
      <c r="AC75" s="337"/>
      <c r="AD75" s="337"/>
      <c r="AE75" s="337"/>
      <c r="AF75" s="337"/>
      <c r="AG75" s="337"/>
      <c r="AH75" s="337"/>
      <c r="AI75" s="134"/>
    </row>
    <row r="76" spans="2:35" ht="13.5" customHeight="1">
      <c r="B76" s="135"/>
      <c r="C76" s="135"/>
      <c r="D76" s="135"/>
      <c r="E76" s="135"/>
      <c r="F76" s="149">
        <v>5</v>
      </c>
      <c r="G76" s="337" t="s">
        <v>525</v>
      </c>
      <c r="H76" s="337"/>
      <c r="I76" s="337"/>
      <c r="J76" s="337"/>
      <c r="K76" s="337"/>
      <c r="L76" s="337"/>
      <c r="M76" s="337"/>
      <c r="N76" s="337"/>
      <c r="O76" s="337"/>
      <c r="P76" s="337"/>
      <c r="Q76" s="337"/>
      <c r="R76" s="337"/>
      <c r="S76" s="337"/>
      <c r="T76" s="337"/>
      <c r="U76" s="337"/>
      <c r="V76" s="337"/>
      <c r="W76" s="337"/>
      <c r="X76" s="337"/>
      <c r="Y76" s="337"/>
      <c r="Z76" s="337"/>
      <c r="AA76" s="337"/>
      <c r="AB76" s="337"/>
      <c r="AC76" s="337"/>
      <c r="AD76" s="337"/>
      <c r="AE76" s="337"/>
      <c r="AF76" s="337"/>
      <c r="AG76" s="337"/>
      <c r="AH76" s="337"/>
      <c r="AI76" s="134"/>
    </row>
    <row r="77" spans="2:35">
      <c r="B77" s="135"/>
      <c r="C77" s="135"/>
      <c r="D77" s="135"/>
      <c r="E77" s="135"/>
      <c r="F77" s="135"/>
      <c r="G77" s="337"/>
      <c r="H77" s="337"/>
      <c r="I77" s="337"/>
      <c r="J77" s="337"/>
      <c r="K77" s="337"/>
      <c r="L77" s="337"/>
      <c r="M77" s="337"/>
      <c r="N77" s="337"/>
      <c r="O77" s="337"/>
      <c r="P77" s="337"/>
      <c r="Q77" s="337"/>
      <c r="R77" s="337"/>
      <c r="S77" s="337"/>
      <c r="T77" s="337"/>
      <c r="U77" s="337"/>
      <c r="V77" s="337"/>
      <c r="W77" s="337"/>
      <c r="X77" s="337"/>
      <c r="Y77" s="337"/>
      <c r="Z77" s="337"/>
      <c r="AA77" s="337"/>
      <c r="AB77" s="337"/>
      <c r="AC77" s="337"/>
      <c r="AD77" s="337"/>
      <c r="AE77" s="337"/>
      <c r="AF77" s="337"/>
      <c r="AG77" s="337"/>
      <c r="AH77" s="337"/>
      <c r="AI77" s="134"/>
    </row>
    <row r="78" spans="2:35" ht="10.5" customHeight="1">
      <c r="B78" s="135"/>
      <c r="C78" s="135"/>
      <c r="D78" s="135"/>
      <c r="E78" s="135"/>
      <c r="F78" s="135"/>
      <c r="G78" s="337"/>
      <c r="H78" s="337"/>
      <c r="I78" s="337"/>
      <c r="J78" s="337"/>
      <c r="K78" s="337"/>
      <c r="L78" s="337"/>
      <c r="M78" s="337"/>
      <c r="N78" s="337"/>
      <c r="O78" s="337"/>
      <c r="P78" s="337"/>
      <c r="Q78" s="337"/>
      <c r="R78" s="337"/>
      <c r="S78" s="337"/>
      <c r="T78" s="337"/>
      <c r="U78" s="337"/>
      <c r="V78" s="337"/>
      <c r="W78" s="337"/>
      <c r="X78" s="337"/>
      <c r="Y78" s="337"/>
      <c r="Z78" s="337"/>
      <c r="AA78" s="337"/>
      <c r="AB78" s="337"/>
      <c r="AC78" s="337"/>
      <c r="AD78" s="337"/>
      <c r="AE78" s="337"/>
      <c r="AF78" s="337"/>
      <c r="AG78" s="337"/>
      <c r="AH78" s="337"/>
      <c r="AI78" s="134"/>
    </row>
    <row r="79" spans="2:35">
      <c r="B79" s="135"/>
      <c r="C79" s="135"/>
      <c r="D79" s="135"/>
      <c r="E79" s="135"/>
      <c r="F79" s="135"/>
      <c r="G79" s="131"/>
      <c r="H79" s="131"/>
      <c r="I79" s="131"/>
      <c r="J79" s="131"/>
      <c r="K79" s="131"/>
      <c r="L79" s="131"/>
      <c r="M79" s="131"/>
      <c r="N79" s="131"/>
      <c r="O79" s="131"/>
      <c r="P79" s="131"/>
      <c r="Q79" s="131"/>
      <c r="R79" s="131"/>
      <c r="S79" s="131"/>
      <c r="T79" s="131"/>
      <c r="U79" s="131"/>
      <c r="V79" s="131"/>
      <c r="W79" s="131"/>
      <c r="X79" s="131"/>
      <c r="Y79" s="131"/>
      <c r="Z79" s="131"/>
      <c r="AA79" s="131"/>
      <c r="AB79" s="131"/>
      <c r="AC79" s="131"/>
      <c r="AD79" s="131"/>
      <c r="AE79" s="131"/>
      <c r="AF79" s="131"/>
      <c r="AG79" s="131"/>
      <c r="AH79" s="131"/>
      <c r="AI79" s="134"/>
    </row>
    <row r="80" spans="2:35">
      <c r="B80" s="135"/>
      <c r="C80" s="137" t="s">
        <v>450</v>
      </c>
      <c r="D80" s="135"/>
      <c r="E80" s="135"/>
      <c r="F80" s="135"/>
      <c r="G80" s="135"/>
      <c r="H80" s="135"/>
      <c r="I80" s="135"/>
      <c r="J80" s="135"/>
      <c r="K80" s="135"/>
      <c r="L80" s="135"/>
      <c r="M80" s="135"/>
      <c r="N80" s="135"/>
      <c r="O80" s="135"/>
      <c r="P80" s="135"/>
      <c r="Q80" s="135"/>
      <c r="R80" s="135"/>
      <c r="S80" s="135"/>
      <c r="T80" s="135"/>
      <c r="U80" s="135"/>
      <c r="V80" s="135"/>
      <c r="W80" s="135"/>
      <c r="X80" s="135"/>
      <c r="Y80" s="135"/>
      <c r="Z80" s="135"/>
      <c r="AA80" s="135"/>
      <c r="AB80" s="135"/>
      <c r="AC80" s="135"/>
      <c r="AD80" s="135"/>
      <c r="AE80" s="135"/>
      <c r="AF80" s="135"/>
      <c r="AG80" s="135"/>
      <c r="AH80" s="135"/>
      <c r="AI80" s="135"/>
    </row>
    <row r="81" spans="2:35">
      <c r="B81" s="135"/>
      <c r="C81" s="135" t="s">
        <v>451</v>
      </c>
      <c r="D81" s="135"/>
      <c r="E81" s="135"/>
      <c r="F81" s="135"/>
      <c r="G81" s="130" t="s">
        <v>452</v>
      </c>
      <c r="H81" s="135"/>
      <c r="I81" s="135"/>
      <c r="J81" s="135"/>
      <c r="K81" s="135"/>
      <c r="L81" s="135"/>
      <c r="M81" s="135"/>
      <c r="N81" s="135"/>
      <c r="O81" s="135"/>
      <c r="P81" s="135"/>
      <c r="Q81" s="135"/>
      <c r="R81" s="135"/>
      <c r="S81" s="135"/>
      <c r="T81" s="135"/>
      <c r="U81" s="135"/>
      <c r="V81" s="135"/>
      <c r="W81" s="135"/>
      <c r="X81" s="135"/>
      <c r="Y81" s="135"/>
      <c r="Z81" s="135"/>
      <c r="AA81" s="135"/>
      <c r="AB81" s="135"/>
      <c r="AC81" s="135"/>
      <c r="AD81" s="135"/>
      <c r="AE81" s="135"/>
      <c r="AF81" s="135"/>
      <c r="AG81" s="135"/>
      <c r="AH81" s="135"/>
      <c r="AI81" s="135"/>
    </row>
    <row r="82" spans="2:35">
      <c r="B82" s="135"/>
      <c r="C82" s="135"/>
      <c r="D82" s="135"/>
      <c r="E82" s="135"/>
      <c r="F82" s="135">
        <v>2</v>
      </c>
      <c r="G82" s="135" t="s">
        <v>453</v>
      </c>
      <c r="H82" s="135"/>
      <c r="I82" s="135"/>
      <c r="J82" s="135"/>
      <c r="K82" s="135"/>
      <c r="L82" s="135"/>
      <c r="M82" s="135"/>
      <c r="N82" s="135"/>
      <c r="O82" s="135"/>
      <c r="P82" s="135"/>
      <c r="Q82" s="135"/>
      <c r="R82" s="135"/>
      <c r="S82" s="135"/>
      <c r="T82" s="135"/>
      <c r="U82" s="135"/>
      <c r="V82" s="135"/>
      <c r="W82" s="135"/>
      <c r="X82" s="135"/>
      <c r="Y82" s="135"/>
      <c r="Z82" s="135"/>
      <c r="AA82" s="135"/>
      <c r="AB82" s="135"/>
      <c r="AC82" s="135"/>
      <c r="AD82" s="135"/>
      <c r="AE82" s="135"/>
      <c r="AF82" s="135"/>
      <c r="AG82" s="135"/>
      <c r="AH82" s="135"/>
      <c r="AI82" s="135"/>
    </row>
    <row r="83" spans="2:35">
      <c r="B83" s="135"/>
      <c r="C83" s="135"/>
      <c r="D83" s="135"/>
      <c r="E83" s="135"/>
      <c r="F83" s="135">
        <v>3</v>
      </c>
      <c r="G83" s="130" t="s">
        <v>454</v>
      </c>
      <c r="H83" s="135"/>
      <c r="I83" s="135"/>
      <c r="J83" s="135"/>
      <c r="K83" s="135"/>
      <c r="L83" s="135"/>
      <c r="M83" s="135"/>
      <c r="N83" s="135"/>
      <c r="O83" s="135"/>
      <c r="P83" s="135"/>
      <c r="Q83" s="135"/>
      <c r="R83" s="135"/>
      <c r="S83" s="135"/>
      <c r="T83" s="135"/>
      <c r="U83" s="135"/>
      <c r="V83" s="135"/>
      <c r="W83" s="135"/>
      <c r="X83" s="135"/>
      <c r="Y83" s="135"/>
      <c r="Z83" s="135"/>
      <c r="AA83" s="135"/>
      <c r="AB83" s="135"/>
      <c r="AC83" s="135"/>
      <c r="AD83" s="135"/>
      <c r="AE83" s="135"/>
      <c r="AF83" s="135"/>
      <c r="AG83" s="135"/>
      <c r="AH83" s="135"/>
      <c r="AI83" s="135"/>
    </row>
    <row r="84" spans="2:35" ht="13.5" customHeight="1">
      <c r="B84" s="135"/>
      <c r="C84" s="135"/>
      <c r="D84" s="135"/>
      <c r="E84" s="135"/>
      <c r="F84" s="135">
        <v>4</v>
      </c>
      <c r="G84" s="337" t="s">
        <v>455</v>
      </c>
      <c r="H84" s="337"/>
      <c r="I84" s="337"/>
      <c r="J84" s="337"/>
      <c r="K84" s="337"/>
      <c r="L84" s="337"/>
      <c r="M84" s="337"/>
      <c r="N84" s="337"/>
      <c r="O84" s="337"/>
      <c r="P84" s="337"/>
      <c r="Q84" s="337"/>
      <c r="R84" s="337"/>
      <c r="S84" s="337"/>
      <c r="T84" s="337"/>
      <c r="U84" s="337"/>
      <c r="V84" s="337"/>
      <c r="W84" s="337"/>
      <c r="X84" s="337"/>
      <c r="Y84" s="337"/>
      <c r="Z84" s="337"/>
      <c r="AA84" s="337"/>
      <c r="AB84" s="337"/>
      <c r="AC84" s="337"/>
      <c r="AD84" s="337"/>
      <c r="AE84" s="337"/>
      <c r="AF84" s="337"/>
      <c r="AG84" s="337"/>
      <c r="AH84" s="337"/>
      <c r="AI84" s="134"/>
    </row>
    <row r="85" spans="2:35">
      <c r="B85" s="135"/>
      <c r="C85" s="135"/>
      <c r="D85" s="135"/>
      <c r="E85" s="135"/>
      <c r="F85" s="135"/>
      <c r="G85" s="337"/>
      <c r="H85" s="337"/>
      <c r="I85" s="337"/>
      <c r="J85" s="337"/>
      <c r="K85" s="337"/>
      <c r="L85" s="337"/>
      <c r="M85" s="337"/>
      <c r="N85" s="337"/>
      <c r="O85" s="337"/>
      <c r="P85" s="337"/>
      <c r="Q85" s="337"/>
      <c r="R85" s="337"/>
      <c r="S85" s="337"/>
      <c r="T85" s="337"/>
      <c r="U85" s="337"/>
      <c r="V85" s="337"/>
      <c r="W85" s="337"/>
      <c r="X85" s="337"/>
      <c r="Y85" s="337"/>
      <c r="Z85" s="337"/>
      <c r="AA85" s="337"/>
      <c r="AB85" s="337"/>
      <c r="AC85" s="337"/>
      <c r="AD85" s="337"/>
      <c r="AE85" s="337"/>
      <c r="AF85" s="337"/>
      <c r="AG85" s="337"/>
      <c r="AH85" s="337"/>
      <c r="AI85" s="134"/>
    </row>
    <row r="86" spans="2:35">
      <c r="B86" s="135"/>
      <c r="C86" s="135"/>
      <c r="D86" s="135"/>
      <c r="E86" s="135"/>
      <c r="F86" s="135"/>
      <c r="G86" s="135"/>
      <c r="H86" s="135"/>
      <c r="I86" s="135"/>
      <c r="J86" s="135"/>
      <c r="K86" s="135"/>
      <c r="L86" s="135"/>
      <c r="M86" s="135"/>
      <c r="N86" s="135"/>
      <c r="O86" s="135"/>
      <c r="P86" s="135"/>
      <c r="Q86" s="135"/>
      <c r="R86" s="135"/>
      <c r="S86" s="135"/>
      <c r="T86" s="135"/>
      <c r="U86" s="135"/>
      <c r="V86" s="135"/>
      <c r="W86" s="135"/>
      <c r="X86" s="135"/>
      <c r="Y86" s="135"/>
      <c r="Z86" s="135"/>
      <c r="AA86" s="135"/>
      <c r="AB86" s="135"/>
      <c r="AC86" s="135"/>
      <c r="AD86" s="135"/>
      <c r="AE86" s="135"/>
      <c r="AF86" s="135"/>
      <c r="AG86" s="135"/>
      <c r="AH86" s="135"/>
      <c r="AI86" s="135"/>
    </row>
    <row r="87" spans="2:35">
      <c r="B87" s="135"/>
      <c r="C87" s="129" t="s">
        <v>456</v>
      </c>
      <c r="D87" s="135"/>
      <c r="E87" s="135"/>
      <c r="F87" s="135"/>
      <c r="G87" s="135"/>
      <c r="H87" s="135"/>
      <c r="I87" s="135"/>
      <c r="J87" s="135"/>
      <c r="K87" s="135"/>
      <c r="L87" s="135"/>
      <c r="M87" s="135"/>
      <c r="N87" s="135"/>
      <c r="O87" s="135"/>
      <c r="P87" s="135"/>
      <c r="Q87" s="135"/>
      <c r="R87" s="135"/>
      <c r="S87" s="135"/>
      <c r="T87" s="135"/>
      <c r="U87" s="135"/>
      <c r="V87" s="135"/>
      <c r="W87" s="135"/>
      <c r="X87" s="135"/>
      <c r="Y87" s="135"/>
      <c r="Z87" s="135"/>
      <c r="AA87" s="135"/>
      <c r="AB87" s="135"/>
      <c r="AC87" s="135"/>
      <c r="AD87" s="135"/>
      <c r="AE87" s="135"/>
      <c r="AF87" s="135"/>
      <c r="AG87" s="135"/>
      <c r="AH87" s="135"/>
      <c r="AI87" s="135"/>
    </row>
    <row r="88" spans="2:35" ht="13.5" customHeight="1">
      <c r="B88" s="135"/>
      <c r="C88" s="135" t="s">
        <v>457</v>
      </c>
      <c r="D88" s="135"/>
      <c r="E88" s="135"/>
      <c r="F88" s="135"/>
      <c r="G88" s="337" t="s">
        <v>458</v>
      </c>
      <c r="H88" s="337"/>
      <c r="I88" s="337"/>
      <c r="J88" s="337"/>
      <c r="K88" s="337"/>
      <c r="L88" s="337"/>
      <c r="M88" s="337"/>
      <c r="N88" s="337"/>
      <c r="O88" s="337"/>
      <c r="P88" s="337"/>
      <c r="Q88" s="337"/>
      <c r="R88" s="337"/>
      <c r="S88" s="337"/>
      <c r="T88" s="337"/>
      <c r="U88" s="337"/>
      <c r="V88" s="337"/>
      <c r="W88" s="337"/>
      <c r="X88" s="337"/>
      <c r="Y88" s="337"/>
      <c r="Z88" s="337"/>
      <c r="AA88" s="337"/>
      <c r="AB88" s="337"/>
      <c r="AC88" s="337"/>
      <c r="AD88" s="337"/>
      <c r="AE88" s="337"/>
      <c r="AF88" s="337"/>
      <c r="AG88" s="337"/>
      <c r="AH88" s="337"/>
      <c r="AI88" s="134"/>
    </row>
    <row r="89" spans="2:35">
      <c r="B89" s="135"/>
      <c r="C89" s="135"/>
      <c r="D89" s="135"/>
      <c r="E89" s="135"/>
      <c r="F89" s="135"/>
      <c r="G89" s="337"/>
      <c r="H89" s="337"/>
      <c r="I89" s="337"/>
      <c r="J89" s="337"/>
      <c r="K89" s="337"/>
      <c r="L89" s="337"/>
      <c r="M89" s="337"/>
      <c r="N89" s="337"/>
      <c r="O89" s="337"/>
      <c r="P89" s="337"/>
      <c r="Q89" s="337"/>
      <c r="R89" s="337"/>
      <c r="S89" s="337"/>
      <c r="T89" s="337"/>
      <c r="U89" s="337"/>
      <c r="V89" s="337"/>
      <c r="W89" s="337"/>
      <c r="X89" s="337"/>
      <c r="Y89" s="337"/>
      <c r="Z89" s="337"/>
      <c r="AA89" s="337"/>
      <c r="AB89" s="337"/>
      <c r="AC89" s="337"/>
      <c r="AD89" s="337"/>
      <c r="AE89" s="337"/>
      <c r="AF89" s="337"/>
      <c r="AG89" s="337"/>
      <c r="AH89" s="337"/>
      <c r="AI89" s="134"/>
    </row>
    <row r="90" spans="2:35">
      <c r="B90" s="135"/>
      <c r="C90" s="135"/>
      <c r="D90" s="135"/>
      <c r="E90" s="135"/>
      <c r="F90" s="135"/>
      <c r="G90" s="337"/>
      <c r="H90" s="337"/>
      <c r="I90" s="337"/>
      <c r="J90" s="337"/>
      <c r="K90" s="337"/>
      <c r="L90" s="337"/>
      <c r="M90" s="337"/>
      <c r="N90" s="337"/>
      <c r="O90" s="337"/>
      <c r="P90" s="337"/>
      <c r="Q90" s="337"/>
      <c r="R90" s="337"/>
      <c r="S90" s="337"/>
      <c r="T90" s="337"/>
      <c r="U90" s="337"/>
      <c r="V90" s="337"/>
      <c r="W90" s="337"/>
      <c r="X90" s="337"/>
      <c r="Y90" s="337"/>
      <c r="Z90" s="337"/>
      <c r="AA90" s="337"/>
      <c r="AB90" s="337"/>
      <c r="AC90" s="337"/>
      <c r="AD90" s="337"/>
      <c r="AE90" s="337"/>
      <c r="AF90" s="337"/>
      <c r="AG90" s="337"/>
      <c r="AH90" s="337"/>
      <c r="AI90" s="134"/>
    </row>
    <row r="91" spans="2:35">
      <c r="B91" s="135"/>
      <c r="C91" s="135"/>
      <c r="D91" s="135"/>
      <c r="E91" s="135"/>
      <c r="F91" s="135">
        <v>2</v>
      </c>
      <c r="G91" s="334" t="s">
        <v>459</v>
      </c>
      <c r="H91" s="334"/>
      <c r="I91" s="334"/>
      <c r="J91" s="334"/>
      <c r="K91" s="334"/>
      <c r="L91" s="334"/>
      <c r="M91" s="334"/>
      <c r="N91" s="334"/>
      <c r="O91" s="334"/>
      <c r="P91" s="334"/>
      <c r="Q91" s="334"/>
      <c r="R91" s="334"/>
      <c r="S91" s="334"/>
      <c r="T91" s="334"/>
      <c r="U91" s="334"/>
      <c r="V91" s="334"/>
      <c r="W91" s="334"/>
      <c r="X91" s="334"/>
      <c r="Y91" s="334"/>
      <c r="Z91" s="334"/>
      <c r="AA91" s="334"/>
      <c r="AB91" s="334"/>
      <c r="AC91" s="334"/>
      <c r="AD91" s="334"/>
      <c r="AE91" s="334"/>
      <c r="AF91" s="334"/>
      <c r="AG91" s="334"/>
      <c r="AH91" s="334"/>
      <c r="AI91" s="334"/>
    </row>
    <row r="92" spans="2:35">
      <c r="B92" s="135"/>
      <c r="C92" s="135"/>
      <c r="D92" s="135"/>
      <c r="E92" s="135"/>
      <c r="F92" s="135">
        <v>3</v>
      </c>
      <c r="G92" s="334" t="s">
        <v>699</v>
      </c>
      <c r="H92" s="334"/>
      <c r="I92" s="334"/>
      <c r="J92" s="334"/>
      <c r="K92" s="334"/>
      <c r="L92" s="334"/>
      <c r="M92" s="334"/>
      <c r="N92" s="334"/>
      <c r="O92" s="334"/>
      <c r="P92" s="334"/>
      <c r="Q92" s="334"/>
      <c r="R92" s="334"/>
      <c r="S92" s="334"/>
      <c r="T92" s="334"/>
      <c r="U92" s="334"/>
      <c r="V92" s="334"/>
      <c r="W92" s="334"/>
      <c r="X92" s="334"/>
      <c r="Y92" s="334"/>
      <c r="Z92" s="334"/>
      <c r="AA92" s="334"/>
      <c r="AB92" s="334"/>
      <c r="AC92" s="334"/>
      <c r="AD92" s="334"/>
      <c r="AE92" s="334"/>
      <c r="AF92" s="334"/>
      <c r="AG92" s="334"/>
      <c r="AH92" s="334"/>
      <c r="AI92" s="135"/>
    </row>
    <row r="93" spans="2:35">
      <c r="B93" s="135"/>
      <c r="C93" s="135"/>
      <c r="D93" s="135"/>
      <c r="E93" s="135"/>
      <c r="F93" s="135">
        <v>4</v>
      </c>
      <c r="G93" s="337" t="s">
        <v>526</v>
      </c>
      <c r="H93" s="337"/>
      <c r="I93" s="337"/>
      <c r="J93" s="337"/>
      <c r="K93" s="337"/>
      <c r="L93" s="337"/>
      <c r="M93" s="337"/>
      <c r="N93" s="337"/>
      <c r="O93" s="337"/>
      <c r="P93" s="337"/>
      <c r="Q93" s="337"/>
      <c r="R93" s="337"/>
      <c r="S93" s="337"/>
      <c r="T93" s="337"/>
      <c r="U93" s="337"/>
      <c r="V93" s="337"/>
      <c r="W93" s="337"/>
      <c r="X93" s="337"/>
      <c r="Y93" s="337"/>
      <c r="Z93" s="337"/>
      <c r="AA93" s="337"/>
      <c r="AB93" s="337"/>
      <c r="AC93" s="337"/>
      <c r="AD93" s="337"/>
      <c r="AE93" s="337"/>
      <c r="AF93" s="337"/>
      <c r="AG93" s="337"/>
      <c r="AH93" s="337"/>
      <c r="AI93" s="134"/>
    </row>
    <row r="94" spans="2:35">
      <c r="B94" s="135"/>
      <c r="C94" s="135"/>
      <c r="D94" s="135"/>
      <c r="E94" s="135"/>
      <c r="F94" s="135"/>
      <c r="G94" s="337"/>
      <c r="H94" s="337"/>
      <c r="I94" s="337"/>
      <c r="J94" s="337"/>
      <c r="K94" s="337"/>
      <c r="L94" s="337"/>
      <c r="M94" s="337"/>
      <c r="N94" s="337"/>
      <c r="O94" s="337"/>
      <c r="P94" s="337"/>
      <c r="Q94" s="337"/>
      <c r="R94" s="337"/>
      <c r="S94" s="337"/>
      <c r="T94" s="337"/>
      <c r="U94" s="337"/>
      <c r="V94" s="337"/>
      <c r="W94" s="337"/>
      <c r="X94" s="337"/>
      <c r="Y94" s="337"/>
      <c r="Z94" s="337"/>
      <c r="AA94" s="337"/>
      <c r="AB94" s="337"/>
      <c r="AC94" s="337"/>
      <c r="AD94" s="337"/>
      <c r="AE94" s="337"/>
      <c r="AF94" s="337"/>
      <c r="AG94" s="337"/>
      <c r="AH94" s="337"/>
      <c r="AI94" s="134"/>
    </row>
    <row r="95" spans="2:35">
      <c r="B95" s="135"/>
      <c r="C95" s="135"/>
      <c r="D95" s="135"/>
      <c r="E95" s="335">
        <v>5</v>
      </c>
      <c r="F95" s="336"/>
      <c r="G95" s="338" t="s">
        <v>697</v>
      </c>
      <c r="H95" s="338"/>
      <c r="I95" s="338"/>
      <c r="J95" s="338"/>
      <c r="K95" s="338"/>
      <c r="L95" s="338"/>
      <c r="M95" s="338"/>
      <c r="N95" s="338"/>
      <c r="O95" s="338"/>
      <c r="P95" s="338"/>
      <c r="Q95" s="338"/>
      <c r="R95" s="338"/>
      <c r="S95" s="338"/>
      <c r="T95" s="338"/>
      <c r="U95" s="338"/>
      <c r="V95" s="338"/>
      <c r="W95" s="338"/>
      <c r="X95" s="338"/>
      <c r="Y95" s="338"/>
      <c r="Z95" s="338"/>
      <c r="AA95" s="338"/>
      <c r="AB95" s="338"/>
      <c r="AC95" s="338"/>
      <c r="AD95" s="338"/>
      <c r="AE95" s="338"/>
      <c r="AF95" s="338"/>
      <c r="AG95" s="338"/>
      <c r="AH95" s="338"/>
      <c r="AI95" s="134"/>
    </row>
    <row r="96" spans="2:35">
      <c r="B96" s="135"/>
      <c r="C96" s="135"/>
      <c r="D96" s="135"/>
      <c r="E96" s="135"/>
      <c r="F96" s="135"/>
      <c r="G96" s="338"/>
      <c r="H96" s="338"/>
      <c r="I96" s="338"/>
      <c r="J96" s="338"/>
      <c r="K96" s="338"/>
      <c r="L96" s="338"/>
      <c r="M96" s="338"/>
      <c r="N96" s="338"/>
      <c r="O96" s="338"/>
      <c r="P96" s="338"/>
      <c r="Q96" s="338"/>
      <c r="R96" s="338"/>
      <c r="S96" s="338"/>
      <c r="T96" s="338"/>
      <c r="U96" s="338"/>
      <c r="V96" s="338"/>
      <c r="W96" s="338"/>
      <c r="X96" s="338"/>
      <c r="Y96" s="338"/>
      <c r="Z96" s="338"/>
      <c r="AA96" s="338"/>
      <c r="AB96" s="338"/>
      <c r="AC96" s="338"/>
      <c r="AD96" s="338"/>
      <c r="AE96" s="338"/>
      <c r="AF96" s="338"/>
      <c r="AG96" s="338"/>
      <c r="AH96" s="338"/>
      <c r="AI96" s="134"/>
    </row>
    <row r="97" spans="2:35">
      <c r="B97" s="135"/>
      <c r="C97" s="135"/>
      <c r="D97" s="135"/>
      <c r="E97" s="135"/>
      <c r="F97" s="135"/>
      <c r="G97" s="338"/>
      <c r="H97" s="338"/>
      <c r="I97" s="338"/>
      <c r="J97" s="338"/>
      <c r="K97" s="338"/>
      <c r="L97" s="338"/>
      <c r="M97" s="338"/>
      <c r="N97" s="338"/>
      <c r="O97" s="338"/>
      <c r="P97" s="338"/>
      <c r="Q97" s="338"/>
      <c r="R97" s="338"/>
      <c r="S97" s="338"/>
      <c r="T97" s="338"/>
      <c r="U97" s="338"/>
      <c r="V97" s="338"/>
      <c r="W97" s="338"/>
      <c r="X97" s="338"/>
      <c r="Y97" s="338"/>
      <c r="Z97" s="338"/>
      <c r="AA97" s="338"/>
      <c r="AB97" s="338"/>
      <c r="AC97" s="338"/>
      <c r="AD97" s="338"/>
      <c r="AE97" s="338"/>
      <c r="AF97" s="338"/>
      <c r="AG97" s="338"/>
      <c r="AH97" s="338"/>
      <c r="AI97" s="134"/>
    </row>
    <row r="98" spans="2:35">
      <c r="B98" s="135"/>
      <c r="C98" s="135"/>
      <c r="D98" s="135"/>
      <c r="E98" s="135"/>
      <c r="F98" s="135"/>
      <c r="G98" s="338"/>
      <c r="H98" s="338"/>
      <c r="I98" s="338"/>
      <c r="J98" s="338"/>
      <c r="K98" s="338"/>
      <c r="L98" s="338"/>
      <c r="M98" s="338"/>
      <c r="N98" s="338"/>
      <c r="O98" s="338"/>
      <c r="P98" s="338"/>
      <c r="Q98" s="338"/>
      <c r="R98" s="338"/>
      <c r="S98" s="338"/>
      <c r="T98" s="338"/>
      <c r="U98" s="338"/>
      <c r="V98" s="338"/>
      <c r="W98" s="338"/>
      <c r="X98" s="338"/>
      <c r="Y98" s="338"/>
      <c r="Z98" s="338"/>
      <c r="AA98" s="338"/>
      <c r="AB98" s="338"/>
      <c r="AC98" s="338"/>
      <c r="AD98" s="338"/>
      <c r="AE98" s="338"/>
      <c r="AF98" s="338"/>
      <c r="AG98" s="338"/>
      <c r="AH98" s="338"/>
      <c r="AI98" s="134"/>
    </row>
    <row r="99" spans="2:35">
      <c r="B99" s="135"/>
      <c r="C99" s="135"/>
      <c r="D99" s="135"/>
      <c r="E99" s="135"/>
      <c r="F99" s="135"/>
      <c r="G99" s="338"/>
      <c r="H99" s="338"/>
      <c r="I99" s="338"/>
      <c r="J99" s="338"/>
      <c r="K99" s="338"/>
      <c r="L99" s="338"/>
      <c r="M99" s="338"/>
      <c r="N99" s="338"/>
      <c r="O99" s="338"/>
      <c r="P99" s="338"/>
      <c r="Q99" s="338"/>
      <c r="R99" s="338"/>
      <c r="S99" s="338"/>
      <c r="T99" s="338"/>
      <c r="U99" s="338"/>
      <c r="V99" s="338"/>
      <c r="W99" s="338"/>
      <c r="X99" s="338"/>
      <c r="Y99" s="338"/>
      <c r="Z99" s="338"/>
      <c r="AA99" s="338"/>
      <c r="AB99" s="338"/>
      <c r="AC99" s="338"/>
      <c r="AD99" s="338"/>
      <c r="AE99" s="338"/>
      <c r="AF99" s="338"/>
      <c r="AG99" s="338"/>
      <c r="AH99" s="338"/>
      <c r="AI99" s="134"/>
    </row>
    <row r="100" spans="2:35">
      <c r="B100" s="135"/>
      <c r="C100" s="135"/>
      <c r="D100" s="135"/>
      <c r="E100" s="135"/>
      <c r="F100" s="135"/>
      <c r="G100" s="338"/>
      <c r="H100" s="338"/>
      <c r="I100" s="338"/>
      <c r="J100" s="338"/>
      <c r="K100" s="338"/>
      <c r="L100" s="338"/>
      <c r="M100" s="338"/>
      <c r="N100" s="338"/>
      <c r="O100" s="338"/>
      <c r="P100" s="338"/>
      <c r="Q100" s="338"/>
      <c r="R100" s="338"/>
      <c r="S100" s="338"/>
      <c r="T100" s="338"/>
      <c r="U100" s="338"/>
      <c r="V100" s="338"/>
      <c r="W100" s="338"/>
      <c r="X100" s="338"/>
      <c r="Y100" s="338"/>
      <c r="Z100" s="338"/>
      <c r="AA100" s="338"/>
      <c r="AB100" s="338"/>
      <c r="AC100" s="338"/>
      <c r="AD100" s="338"/>
      <c r="AE100" s="338"/>
      <c r="AF100" s="338"/>
      <c r="AG100" s="338"/>
      <c r="AH100" s="338"/>
      <c r="AI100" s="134"/>
    </row>
    <row r="101" spans="2:35">
      <c r="B101" s="135"/>
      <c r="C101" s="135"/>
      <c r="D101" s="135"/>
      <c r="E101" s="135"/>
      <c r="F101" s="135"/>
      <c r="G101" s="338"/>
      <c r="H101" s="338"/>
      <c r="I101" s="338"/>
      <c r="J101" s="338"/>
      <c r="K101" s="338"/>
      <c r="L101" s="338"/>
      <c r="M101" s="338"/>
      <c r="N101" s="338"/>
      <c r="O101" s="338"/>
      <c r="P101" s="338"/>
      <c r="Q101" s="338"/>
      <c r="R101" s="338"/>
      <c r="S101" s="338"/>
      <c r="T101" s="338"/>
      <c r="U101" s="338"/>
      <c r="V101" s="338"/>
      <c r="W101" s="338"/>
      <c r="X101" s="338"/>
      <c r="Y101" s="338"/>
      <c r="Z101" s="338"/>
      <c r="AA101" s="338"/>
      <c r="AB101" s="338"/>
      <c r="AC101" s="338"/>
      <c r="AD101" s="338"/>
      <c r="AE101" s="338"/>
      <c r="AF101" s="338"/>
      <c r="AG101" s="338"/>
      <c r="AH101" s="338"/>
      <c r="AI101" s="134"/>
    </row>
    <row r="102" spans="2:35">
      <c r="B102" s="135"/>
      <c r="C102" s="135"/>
      <c r="D102" s="135"/>
      <c r="E102" s="135"/>
      <c r="F102" s="135"/>
      <c r="G102" s="338"/>
      <c r="H102" s="338"/>
      <c r="I102" s="338"/>
      <c r="J102" s="338"/>
      <c r="K102" s="338"/>
      <c r="L102" s="338"/>
      <c r="M102" s="338"/>
      <c r="N102" s="338"/>
      <c r="O102" s="338"/>
      <c r="P102" s="338"/>
      <c r="Q102" s="338"/>
      <c r="R102" s="338"/>
      <c r="S102" s="338"/>
      <c r="T102" s="338"/>
      <c r="U102" s="338"/>
      <c r="V102" s="338"/>
      <c r="W102" s="338"/>
      <c r="X102" s="338"/>
      <c r="Y102" s="338"/>
      <c r="Z102" s="338"/>
      <c r="AA102" s="338"/>
      <c r="AB102" s="338"/>
      <c r="AC102" s="338"/>
      <c r="AD102" s="338"/>
      <c r="AE102" s="338"/>
      <c r="AF102" s="338"/>
      <c r="AG102" s="338"/>
      <c r="AH102" s="338"/>
      <c r="AI102" s="134"/>
    </row>
    <row r="103" spans="2:35">
      <c r="B103" s="135"/>
      <c r="C103" s="135"/>
      <c r="D103" s="135"/>
      <c r="E103" s="135"/>
      <c r="F103" s="135"/>
      <c r="G103" s="338"/>
      <c r="H103" s="338"/>
      <c r="I103" s="338"/>
      <c r="J103" s="338"/>
      <c r="K103" s="338"/>
      <c r="L103" s="338"/>
      <c r="M103" s="338"/>
      <c r="N103" s="338"/>
      <c r="O103" s="338"/>
      <c r="P103" s="338"/>
      <c r="Q103" s="338"/>
      <c r="R103" s="338"/>
      <c r="S103" s="338"/>
      <c r="T103" s="338"/>
      <c r="U103" s="338"/>
      <c r="V103" s="338"/>
      <c r="W103" s="338"/>
      <c r="X103" s="338"/>
      <c r="Y103" s="338"/>
      <c r="Z103" s="338"/>
      <c r="AA103" s="338"/>
      <c r="AB103" s="338"/>
      <c r="AC103" s="338"/>
      <c r="AD103" s="338"/>
      <c r="AE103" s="338"/>
      <c r="AF103" s="338"/>
      <c r="AG103" s="338"/>
      <c r="AH103" s="338"/>
      <c r="AI103" s="134"/>
    </row>
    <row r="104" spans="2:35">
      <c r="B104" s="135"/>
      <c r="C104" s="135"/>
      <c r="D104" s="135"/>
      <c r="E104" s="135"/>
      <c r="F104" s="135"/>
      <c r="G104" s="338"/>
      <c r="H104" s="338"/>
      <c r="I104" s="338"/>
      <c r="J104" s="338"/>
      <c r="K104" s="338"/>
      <c r="L104" s="338"/>
      <c r="M104" s="338"/>
      <c r="N104" s="338"/>
      <c r="O104" s="338"/>
      <c r="P104" s="338"/>
      <c r="Q104" s="338"/>
      <c r="R104" s="338"/>
      <c r="S104" s="338"/>
      <c r="T104" s="338"/>
      <c r="U104" s="338"/>
      <c r="V104" s="338"/>
      <c r="W104" s="338"/>
      <c r="X104" s="338"/>
      <c r="Y104" s="338"/>
      <c r="Z104" s="338"/>
      <c r="AA104" s="338"/>
      <c r="AB104" s="338"/>
      <c r="AC104" s="338"/>
      <c r="AD104" s="338"/>
      <c r="AE104" s="338"/>
      <c r="AF104" s="338"/>
      <c r="AG104" s="338"/>
      <c r="AH104" s="338"/>
      <c r="AI104" s="134"/>
    </row>
    <row r="105" spans="2:35">
      <c r="B105" s="135"/>
      <c r="C105" s="135"/>
      <c r="D105" s="135"/>
      <c r="E105" s="135"/>
      <c r="F105" s="135"/>
      <c r="G105" s="338"/>
      <c r="H105" s="338"/>
      <c r="I105" s="338"/>
      <c r="J105" s="338"/>
      <c r="K105" s="338"/>
      <c r="L105" s="338"/>
      <c r="M105" s="338"/>
      <c r="N105" s="338"/>
      <c r="O105" s="338"/>
      <c r="P105" s="338"/>
      <c r="Q105" s="338"/>
      <c r="R105" s="338"/>
      <c r="S105" s="338"/>
      <c r="T105" s="338"/>
      <c r="U105" s="338"/>
      <c r="V105" s="338"/>
      <c r="W105" s="338"/>
      <c r="X105" s="338"/>
      <c r="Y105" s="338"/>
      <c r="Z105" s="338"/>
      <c r="AA105" s="338"/>
      <c r="AB105" s="338"/>
      <c r="AC105" s="338"/>
      <c r="AD105" s="338"/>
      <c r="AE105" s="338"/>
      <c r="AF105" s="338"/>
      <c r="AG105" s="338"/>
      <c r="AH105" s="338"/>
      <c r="AI105" s="134"/>
    </row>
    <row r="106" spans="2:35">
      <c r="B106" s="135"/>
      <c r="C106" s="135"/>
      <c r="D106" s="135"/>
      <c r="E106" s="135"/>
      <c r="F106" s="135"/>
      <c r="G106" s="338"/>
      <c r="H106" s="338"/>
      <c r="I106" s="338"/>
      <c r="J106" s="338"/>
      <c r="K106" s="338"/>
      <c r="L106" s="338"/>
      <c r="M106" s="338"/>
      <c r="N106" s="338"/>
      <c r="O106" s="338"/>
      <c r="P106" s="338"/>
      <c r="Q106" s="338"/>
      <c r="R106" s="338"/>
      <c r="S106" s="338"/>
      <c r="T106" s="338"/>
      <c r="U106" s="338"/>
      <c r="V106" s="338"/>
      <c r="W106" s="338"/>
      <c r="X106" s="338"/>
      <c r="Y106" s="338"/>
      <c r="Z106" s="338"/>
      <c r="AA106" s="338"/>
      <c r="AB106" s="338"/>
      <c r="AC106" s="338"/>
      <c r="AD106" s="338"/>
      <c r="AE106" s="338"/>
      <c r="AF106" s="338"/>
      <c r="AG106" s="338"/>
      <c r="AH106" s="338"/>
      <c r="AI106" s="134"/>
    </row>
    <row r="107" spans="2:35">
      <c r="B107" s="135"/>
      <c r="C107" s="135"/>
      <c r="D107" s="135"/>
      <c r="E107" s="135"/>
      <c r="F107" s="135"/>
      <c r="G107" s="338"/>
      <c r="H107" s="338"/>
      <c r="I107" s="338"/>
      <c r="J107" s="338"/>
      <c r="K107" s="338"/>
      <c r="L107" s="338"/>
      <c r="M107" s="338"/>
      <c r="N107" s="338"/>
      <c r="O107" s="338"/>
      <c r="P107" s="338"/>
      <c r="Q107" s="338"/>
      <c r="R107" s="338"/>
      <c r="S107" s="338"/>
      <c r="T107" s="338"/>
      <c r="U107" s="338"/>
      <c r="V107" s="338"/>
      <c r="W107" s="338"/>
      <c r="X107" s="338"/>
      <c r="Y107" s="338"/>
      <c r="Z107" s="338"/>
      <c r="AA107" s="338"/>
      <c r="AB107" s="338"/>
      <c r="AC107" s="338"/>
      <c r="AD107" s="338"/>
      <c r="AE107" s="338"/>
      <c r="AF107" s="338"/>
      <c r="AG107" s="338"/>
      <c r="AH107" s="338"/>
      <c r="AI107" s="134"/>
    </row>
    <row r="108" spans="2:35">
      <c r="B108" s="135"/>
      <c r="C108" s="135"/>
      <c r="D108" s="135"/>
      <c r="E108" s="135"/>
      <c r="F108" s="135"/>
      <c r="G108" s="338"/>
      <c r="H108" s="338"/>
      <c r="I108" s="338"/>
      <c r="J108" s="338"/>
      <c r="K108" s="338"/>
      <c r="L108" s="338"/>
      <c r="M108" s="338"/>
      <c r="N108" s="338"/>
      <c r="O108" s="338"/>
      <c r="P108" s="338"/>
      <c r="Q108" s="338"/>
      <c r="R108" s="338"/>
      <c r="S108" s="338"/>
      <c r="T108" s="338"/>
      <c r="U108" s="338"/>
      <c r="V108" s="338"/>
      <c r="W108" s="338"/>
      <c r="X108" s="338"/>
      <c r="Y108" s="338"/>
      <c r="Z108" s="338"/>
      <c r="AA108" s="338"/>
      <c r="AB108" s="338"/>
      <c r="AC108" s="338"/>
      <c r="AD108" s="338"/>
      <c r="AE108" s="338"/>
      <c r="AF108" s="338"/>
      <c r="AG108" s="338"/>
      <c r="AH108" s="338"/>
      <c r="AI108" s="134"/>
    </row>
    <row r="109" spans="2:35">
      <c r="B109" s="135"/>
      <c r="C109" s="135"/>
      <c r="D109" s="135"/>
      <c r="E109" s="135"/>
      <c r="F109" s="135"/>
      <c r="G109" s="338"/>
      <c r="H109" s="338"/>
      <c r="I109" s="338"/>
      <c r="J109" s="338"/>
      <c r="K109" s="338"/>
      <c r="L109" s="338"/>
      <c r="M109" s="338"/>
      <c r="N109" s="338"/>
      <c r="O109" s="338"/>
      <c r="P109" s="338"/>
      <c r="Q109" s="338"/>
      <c r="R109" s="338"/>
      <c r="S109" s="338"/>
      <c r="T109" s="338"/>
      <c r="U109" s="338"/>
      <c r="V109" s="338"/>
      <c r="W109" s="338"/>
      <c r="X109" s="338"/>
      <c r="Y109" s="338"/>
      <c r="Z109" s="338"/>
      <c r="AA109" s="338"/>
      <c r="AB109" s="338"/>
      <c r="AC109" s="338"/>
      <c r="AD109" s="338"/>
      <c r="AE109" s="338"/>
      <c r="AF109" s="338"/>
      <c r="AG109" s="338"/>
      <c r="AH109" s="338"/>
      <c r="AI109" s="134"/>
    </row>
    <row r="110" spans="2:35">
      <c r="B110" s="135"/>
      <c r="C110" s="135"/>
      <c r="D110" s="135"/>
      <c r="E110" s="135"/>
      <c r="F110" s="135"/>
      <c r="G110" s="338"/>
      <c r="H110" s="338"/>
      <c r="I110" s="338"/>
      <c r="J110" s="338"/>
      <c r="K110" s="338"/>
      <c r="L110" s="338"/>
      <c r="M110" s="338"/>
      <c r="N110" s="338"/>
      <c r="O110" s="338"/>
      <c r="P110" s="338"/>
      <c r="Q110" s="338"/>
      <c r="R110" s="338"/>
      <c r="S110" s="338"/>
      <c r="T110" s="338"/>
      <c r="U110" s="338"/>
      <c r="V110" s="338"/>
      <c r="W110" s="338"/>
      <c r="X110" s="338"/>
      <c r="Y110" s="338"/>
      <c r="Z110" s="338"/>
      <c r="AA110" s="338"/>
      <c r="AB110" s="338"/>
      <c r="AC110" s="338"/>
      <c r="AD110" s="338"/>
      <c r="AE110" s="338"/>
      <c r="AF110" s="338"/>
      <c r="AG110" s="338"/>
      <c r="AH110" s="338"/>
      <c r="AI110" s="134"/>
    </row>
    <row r="111" spans="2:35">
      <c r="B111" s="135"/>
      <c r="C111" s="135"/>
      <c r="D111" s="135"/>
      <c r="E111" s="135"/>
      <c r="F111" s="135"/>
      <c r="G111" s="338"/>
      <c r="H111" s="338"/>
      <c r="I111" s="338"/>
      <c r="J111" s="338"/>
      <c r="K111" s="338"/>
      <c r="L111" s="338"/>
      <c r="M111" s="338"/>
      <c r="N111" s="338"/>
      <c r="O111" s="338"/>
      <c r="P111" s="338"/>
      <c r="Q111" s="338"/>
      <c r="R111" s="338"/>
      <c r="S111" s="338"/>
      <c r="T111" s="338"/>
      <c r="U111" s="338"/>
      <c r="V111" s="338"/>
      <c r="W111" s="338"/>
      <c r="X111" s="338"/>
      <c r="Y111" s="338"/>
      <c r="Z111" s="338"/>
      <c r="AA111" s="338"/>
      <c r="AB111" s="338"/>
      <c r="AC111" s="338"/>
      <c r="AD111" s="338"/>
      <c r="AE111" s="338"/>
      <c r="AF111" s="338"/>
      <c r="AG111" s="338"/>
      <c r="AH111" s="338"/>
      <c r="AI111" s="134"/>
    </row>
    <row r="112" spans="2:35">
      <c r="B112" s="135"/>
      <c r="C112" s="135"/>
      <c r="D112" s="135"/>
      <c r="E112" s="135"/>
      <c r="F112" s="135"/>
      <c r="G112" s="338"/>
      <c r="H112" s="338"/>
      <c r="I112" s="338"/>
      <c r="J112" s="338"/>
      <c r="K112" s="338"/>
      <c r="L112" s="338"/>
      <c r="M112" s="338"/>
      <c r="N112" s="338"/>
      <c r="O112" s="338"/>
      <c r="P112" s="338"/>
      <c r="Q112" s="338"/>
      <c r="R112" s="338"/>
      <c r="S112" s="338"/>
      <c r="T112" s="338"/>
      <c r="U112" s="338"/>
      <c r="V112" s="338"/>
      <c r="W112" s="338"/>
      <c r="X112" s="338"/>
      <c r="Y112" s="338"/>
      <c r="Z112" s="338"/>
      <c r="AA112" s="338"/>
      <c r="AB112" s="338"/>
      <c r="AC112" s="338"/>
      <c r="AD112" s="338"/>
      <c r="AE112" s="338"/>
      <c r="AF112" s="338"/>
      <c r="AG112" s="338"/>
      <c r="AH112" s="338"/>
      <c r="AI112" s="134"/>
    </row>
    <row r="113" spans="2:35">
      <c r="B113" s="135"/>
      <c r="C113" s="135"/>
      <c r="D113" s="135"/>
      <c r="E113" s="135"/>
      <c r="F113" s="135"/>
      <c r="G113" s="338"/>
      <c r="H113" s="338"/>
      <c r="I113" s="338"/>
      <c r="J113" s="338"/>
      <c r="K113" s="338"/>
      <c r="L113" s="338"/>
      <c r="M113" s="338"/>
      <c r="N113" s="338"/>
      <c r="O113" s="338"/>
      <c r="P113" s="338"/>
      <c r="Q113" s="338"/>
      <c r="R113" s="338"/>
      <c r="S113" s="338"/>
      <c r="T113" s="338"/>
      <c r="U113" s="338"/>
      <c r="V113" s="338"/>
      <c r="W113" s="338"/>
      <c r="X113" s="338"/>
      <c r="Y113" s="338"/>
      <c r="Z113" s="338"/>
      <c r="AA113" s="338"/>
      <c r="AB113" s="338"/>
      <c r="AC113" s="338"/>
      <c r="AD113" s="338"/>
      <c r="AE113" s="338"/>
      <c r="AF113" s="338"/>
      <c r="AG113" s="338"/>
      <c r="AH113" s="338"/>
      <c r="AI113" s="134"/>
    </row>
    <row r="114" spans="2:35">
      <c r="B114" s="135"/>
      <c r="C114" s="129" t="s">
        <v>528</v>
      </c>
      <c r="D114" s="135"/>
      <c r="E114" s="135"/>
      <c r="F114" s="135"/>
      <c r="G114" s="135"/>
      <c r="H114" s="135"/>
      <c r="I114" s="135"/>
      <c r="J114" s="135"/>
      <c r="K114" s="135"/>
      <c r="L114" s="135"/>
      <c r="M114" s="135"/>
      <c r="N114" s="135"/>
      <c r="O114" s="135"/>
      <c r="P114" s="135"/>
      <c r="Q114" s="135"/>
      <c r="R114" s="135"/>
      <c r="S114" s="135"/>
      <c r="T114" s="135"/>
      <c r="U114" s="135"/>
      <c r="V114" s="135"/>
      <c r="W114" s="135"/>
      <c r="X114" s="135"/>
      <c r="Y114" s="135"/>
      <c r="Z114" s="135"/>
      <c r="AA114" s="135"/>
      <c r="AB114" s="135"/>
      <c r="AC114" s="135"/>
      <c r="AD114" s="135"/>
      <c r="AE114" s="135"/>
      <c r="AF114" s="135"/>
      <c r="AG114" s="135"/>
      <c r="AH114" s="135"/>
      <c r="AI114" s="135"/>
    </row>
    <row r="115" spans="2:35">
      <c r="B115" s="135"/>
      <c r="C115" s="135" t="s">
        <v>530</v>
      </c>
      <c r="D115" s="135"/>
      <c r="E115" s="135"/>
      <c r="F115" s="135"/>
      <c r="G115" s="337" t="s">
        <v>461</v>
      </c>
      <c r="H115" s="337"/>
      <c r="I115" s="337"/>
      <c r="J115" s="337"/>
      <c r="K115" s="337"/>
      <c r="L115" s="337"/>
      <c r="M115" s="337"/>
      <c r="N115" s="337"/>
      <c r="O115" s="337"/>
      <c r="P115" s="337"/>
      <c r="Q115" s="337"/>
      <c r="R115" s="337"/>
      <c r="S115" s="337"/>
      <c r="T115" s="337"/>
      <c r="U115" s="337"/>
      <c r="V115" s="337"/>
      <c r="W115" s="337"/>
      <c r="X115" s="337"/>
      <c r="Y115" s="337"/>
      <c r="Z115" s="337"/>
      <c r="AA115" s="337"/>
      <c r="AB115" s="337"/>
      <c r="AC115" s="337"/>
      <c r="AD115" s="337"/>
      <c r="AE115" s="337"/>
      <c r="AF115" s="337"/>
      <c r="AG115" s="337"/>
      <c r="AH115" s="337"/>
      <c r="AI115" s="135"/>
    </row>
    <row r="116" spans="2:35" ht="12" customHeight="1">
      <c r="B116" s="135"/>
      <c r="C116" s="135"/>
      <c r="D116" s="135"/>
      <c r="E116" s="135"/>
      <c r="F116" s="135"/>
      <c r="G116" s="337"/>
      <c r="H116" s="337"/>
      <c r="I116" s="337"/>
      <c r="J116" s="337"/>
      <c r="K116" s="337"/>
      <c r="L116" s="337"/>
      <c r="M116" s="337"/>
      <c r="N116" s="337"/>
      <c r="O116" s="337"/>
      <c r="P116" s="337"/>
      <c r="Q116" s="337"/>
      <c r="R116" s="337"/>
      <c r="S116" s="337"/>
      <c r="T116" s="337"/>
      <c r="U116" s="337"/>
      <c r="V116" s="337"/>
      <c r="W116" s="337"/>
      <c r="X116" s="337"/>
      <c r="Y116" s="337"/>
      <c r="Z116" s="337"/>
      <c r="AA116" s="337"/>
      <c r="AB116" s="337"/>
      <c r="AC116" s="337"/>
      <c r="AD116" s="337"/>
      <c r="AE116" s="337"/>
      <c r="AF116" s="337"/>
      <c r="AG116" s="337"/>
      <c r="AH116" s="337"/>
      <c r="AI116" s="135"/>
    </row>
    <row r="117" spans="2:35">
      <c r="B117" s="135"/>
      <c r="C117" s="135"/>
      <c r="D117" s="135"/>
      <c r="E117" s="135"/>
      <c r="F117" s="149">
        <v>2</v>
      </c>
      <c r="G117" s="337" t="s">
        <v>462</v>
      </c>
      <c r="H117" s="337"/>
      <c r="I117" s="337"/>
      <c r="J117" s="337"/>
      <c r="K117" s="337"/>
      <c r="L117" s="337"/>
      <c r="M117" s="337"/>
      <c r="N117" s="337"/>
      <c r="O117" s="337"/>
      <c r="P117" s="337"/>
      <c r="Q117" s="337"/>
      <c r="R117" s="337"/>
      <c r="S117" s="337"/>
      <c r="T117" s="337"/>
      <c r="U117" s="337"/>
      <c r="V117" s="337"/>
      <c r="W117" s="337"/>
      <c r="X117" s="337"/>
      <c r="Y117" s="337"/>
      <c r="Z117" s="337"/>
      <c r="AA117" s="337"/>
      <c r="AB117" s="337"/>
      <c r="AC117" s="337"/>
      <c r="AD117" s="337"/>
      <c r="AE117" s="337"/>
      <c r="AF117" s="337"/>
      <c r="AG117" s="337"/>
      <c r="AH117" s="337"/>
      <c r="AI117" s="135"/>
    </row>
    <row r="118" spans="2:35" ht="12.75" customHeight="1">
      <c r="B118" s="135"/>
      <c r="C118" s="135"/>
      <c r="D118" s="135"/>
      <c r="E118" s="135"/>
      <c r="F118" s="135"/>
      <c r="G118" s="337"/>
      <c r="H118" s="337"/>
      <c r="I118" s="337"/>
      <c r="J118" s="337"/>
      <c r="K118" s="337"/>
      <c r="L118" s="337"/>
      <c r="M118" s="337"/>
      <c r="N118" s="337"/>
      <c r="O118" s="337"/>
      <c r="P118" s="337"/>
      <c r="Q118" s="337"/>
      <c r="R118" s="337"/>
      <c r="S118" s="337"/>
      <c r="T118" s="337"/>
      <c r="U118" s="337"/>
      <c r="V118" s="337"/>
      <c r="W118" s="337"/>
      <c r="X118" s="337"/>
      <c r="Y118" s="337"/>
      <c r="Z118" s="337"/>
      <c r="AA118" s="337"/>
      <c r="AB118" s="337"/>
      <c r="AC118" s="337"/>
      <c r="AD118" s="337"/>
      <c r="AE118" s="337"/>
      <c r="AF118" s="337"/>
      <c r="AG118" s="337"/>
      <c r="AH118" s="337"/>
      <c r="AI118" s="135"/>
    </row>
    <row r="119" spans="2:35" ht="12" customHeight="1">
      <c r="B119" s="135"/>
      <c r="C119" s="135"/>
      <c r="D119" s="135"/>
      <c r="E119" s="135"/>
      <c r="F119" s="135"/>
      <c r="G119" s="337"/>
      <c r="H119" s="337"/>
      <c r="I119" s="337"/>
      <c r="J119" s="337"/>
      <c r="K119" s="337"/>
      <c r="L119" s="337"/>
      <c r="M119" s="337"/>
      <c r="N119" s="337"/>
      <c r="O119" s="337"/>
      <c r="P119" s="337"/>
      <c r="Q119" s="337"/>
      <c r="R119" s="337"/>
      <c r="S119" s="337"/>
      <c r="T119" s="337"/>
      <c r="U119" s="337"/>
      <c r="V119" s="337"/>
      <c r="W119" s="337"/>
      <c r="X119" s="337"/>
      <c r="Y119" s="337"/>
      <c r="Z119" s="337"/>
      <c r="AA119" s="337"/>
      <c r="AB119" s="337"/>
      <c r="AC119" s="337"/>
      <c r="AD119" s="337"/>
      <c r="AE119" s="337"/>
      <c r="AF119" s="337"/>
      <c r="AG119" s="337"/>
      <c r="AH119" s="337"/>
      <c r="AI119" s="135"/>
    </row>
    <row r="120" spans="2:35" ht="13.5" customHeight="1">
      <c r="B120" s="135"/>
      <c r="C120" s="135"/>
      <c r="D120" s="135"/>
      <c r="E120" s="135"/>
      <c r="F120" s="149">
        <v>3</v>
      </c>
      <c r="G120" s="337" t="s">
        <v>463</v>
      </c>
      <c r="H120" s="337"/>
      <c r="I120" s="337"/>
      <c r="J120" s="337"/>
      <c r="K120" s="337"/>
      <c r="L120" s="337"/>
      <c r="M120" s="337"/>
      <c r="N120" s="337"/>
      <c r="O120" s="337"/>
      <c r="P120" s="337"/>
      <c r="Q120" s="337"/>
      <c r="R120" s="337"/>
      <c r="S120" s="337"/>
      <c r="T120" s="337"/>
      <c r="U120" s="337"/>
      <c r="V120" s="337"/>
      <c r="W120" s="337"/>
      <c r="X120" s="337"/>
      <c r="Y120" s="337"/>
      <c r="Z120" s="337"/>
      <c r="AA120" s="337"/>
      <c r="AB120" s="337"/>
      <c r="AC120" s="337"/>
      <c r="AD120" s="337"/>
      <c r="AE120" s="337"/>
      <c r="AF120" s="337"/>
      <c r="AG120" s="337"/>
      <c r="AH120" s="337"/>
      <c r="AI120" s="135"/>
    </row>
    <row r="121" spans="2:35" ht="12" customHeight="1">
      <c r="B121" s="135"/>
      <c r="C121" s="135"/>
      <c r="D121" s="135"/>
      <c r="E121" s="135"/>
      <c r="F121" s="135"/>
      <c r="G121" s="337"/>
      <c r="H121" s="337"/>
      <c r="I121" s="337"/>
      <c r="J121" s="337"/>
      <c r="K121" s="337"/>
      <c r="L121" s="337"/>
      <c r="M121" s="337"/>
      <c r="N121" s="337"/>
      <c r="O121" s="337"/>
      <c r="P121" s="337"/>
      <c r="Q121" s="337"/>
      <c r="R121" s="337"/>
      <c r="S121" s="337"/>
      <c r="T121" s="337"/>
      <c r="U121" s="337"/>
      <c r="V121" s="337"/>
      <c r="W121" s="337"/>
      <c r="X121" s="337"/>
      <c r="Y121" s="337"/>
      <c r="Z121" s="337"/>
      <c r="AA121" s="337"/>
      <c r="AB121" s="337"/>
      <c r="AC121" s="337"/>
      <c r="AD121" s="337"/>
      <c r="AE121" s="337"/>
      <c r="AF121" s="337"/>
      <c r="AG121" s="337"/>
      <c r="AH121" s="337"/>
      <c r="AI121" s="135"/>
    </row>
    <row r="122" spans="2:35">
      <c r="B122" s="135"/>
      <c r="C122" s="135"/>
      <c r="D122" s="135"/>
      <c r="E122" s="135"/>
      <c r="F122" s="135"/>
      <c r="G122" s="337"/>
      <c r="H122" s="337"/>
      <c r="I122" s="337"/>
      <c r="J122" s="337"/>
      <c r="K122" s="337"/>
      <c r="L122" s="337"/>
      <c r="M122" s="337"/>
      <c r="N122" s="337"/>
      <c r="O122" s="337"/>
      <c r="P122" s="337"/>
      <c r="Q122" s="337"/>
      <c r="R122" s="337"/>
      <c r="S122" s="337"/>
      <c r="T122" s="337"/>
      <c r="U122" s="337"/>
      <c r="V122" s="337"/>
      <c r="W122" s="337"/>
      <c r="X122" s="337"/>
      <c r="Y122" s="337"/>
      <c r="Z122" s="337"/>
      <c r="AA122" s="337"/>
      <c r="AB122" s="337"/>
      <c r="AC122" s="337"/>
      <c r="AD122" s="337"/>
      <c r="AE122" s="337"/>
      <c r="AF122" s="337"/>
      <c r="AG122" s="337"/>
      <c r="AH122" s="337"/>
      <c r="AI122" s="135"/>
    </row>
    <row r="123" spans="2:35" ht="9.75" customHeight="1">
      <c r="B123" s="135"/>
      <c r="C123" s="135"/>
      <c r="D123" s="135"/>
      <c r="E123" s="135"/>
      <c r="F123" s="135"/>
      <c r="G123" s="337"/>
      <c r="H123" s="337"/>
      <c r="I123" s="337"/>
      <c r="J123" s="337"/>
      <c r="K123" s="337"/>
      <c r="L123" s="337"/>
      <c r="M123" s="337"/>
      <c r="N123" s="337"/>
      <c r="O123" s="337"/>
      <c r="P123" s="337"/>
      <c r="Q123" s="337"/>
      <c r="R123" s="337"/>
      <c r="S123" s="337"/>
      <c r="T123" s="337"/>
      <c r="U123" s="337"/>
      <c r="V123" s="337"/>
      <c r="W123" s="337"/>
      <c r="X123" s="337"/>
      <c r="Y123" s="337"/>
      <c r="Z123" s="337"/>
      <c r="AA123" s="337"/>
      <c r="AB123" s="337"/>
      <c r="AC123" s="337"/>
      <c r="AD123" s="337"/>
      <c r="AE123" s="337"/>
      <c r="AF123" s="337"/>
      <c r="AG123" s="337"/>
      <c r="AH123" s="337"/>
      <c r="AI123" s="135"/>
    </row>
    <row r="124" spans="2:35">
      <c r="B124" s="135"/>
      <c r="C124" s="135"/>
      <c r="D124" s="135"/>
      <c r="E124" s="135"/>
      <c r="F124" s="135"/>
      <c r="G124" s="135"/>
      <c r="H124" s="135"/>
      <c r="I124" s="135"/>
      <c r="J124" s="135"/>
      <c r="K124" s="135"/>
      <c r="L124" s="135"/>
      <c r="M124" s="135"/>
      <c r="N124" s="135"/>
      <c r="O124" s="135"/>
      <c r="P124" s="135"/>
      <c r="Q124" s="135"/>
      <c r="R124" s="135"/>
      <c r="S124" s="135"/>
      <c r="T124" s="135"/>
      <c r="U124" s="135"/>
      <c r="V124" s="135"/>
      <c r="W124" s="135"/>
      <c r="X124" s="135"/>
      <c r="Y124" s="135"/>
      <c r="Z124" s="135"/>
      <c r="AA124" s="135"/>
      <c r="AB124" s="135"/>
      <c r="AC124" s="135"/>
      <c r="AD124" s="135"/>
      <c r="AE124" s="135"/>
      <c r="AF124" s="135"/>
      <c r="AG124" s="135"/>
      <c r="AH124" s="135"/>
      <c r="AI124" s="135"/>
    </row>
    <row r="125" spans="2:35">
      <c r="B125" s="135"/>
      <c r="C125" s="129" t="s">
        <v>464</v>
      </c>
      <c r="D125" s="135"/>
      <c r="E125" s="135"/>
      <c r="F125" s="135"/>
      <c r="G125" s="135"/>
      <c r="H125" s="135"/>
      <c r="I125" s="135"/>
      <c r="J125" s="135"/>
      <c r="K125" s="135"/>
      <c r="L125" s="135"/>
      <c r="M125" s="135"/>
      <c r="N125" s="135"/>
      <c r="O125" s="135"/>
      <c r="P125" s="135"/>
      <c r="Q125" s="135"/>
      <c r="R125" s="135"/>
      <c r="S125" s="135"/>
      <c r="T125" s="135"/>
      <c r="U125" s="135"/>
      <c r="V125" s="135"/>
      <c r="W125" s="135"/>
      <c r="X125" s="135"/>
      <c r="Y125" s="135"/>
      <c r="Z125" s="135"/>
      <c r="AA125" s="135"/>
      <c r="AB125" s="135"/>
      <c r="AC125" s="135"/>
      <c r="AD125" s="135"/>
      <c r="AE125" s="135"/>
      <c r="AF125" s="135"/>
      <c r="AG125" s="135"/>
      <c r="AH125" s="135"/>
      <c r="AI125" s="135"/>
    </row>
    <row r="126" spans="2:35">
      <c r="B126" s="135"/>
      <c r="C126" s="135" t="s">
        <v>465</v>
      </c>
      <c r="D126" s="135"/>
      <c r="E126" s="135"/>
      <c r="F126" s="135"/>
      <c r="G126" s="337" t="s">
        <v>466</v>
      </c>
      <c r="H126" s="337"/>
      <c r="I126" s="337"/>
      <c r="J126" s="337"/>
      <c r="K126" s="337"/>
      <c r="L126" s="337"/>
      <c r="M126" s="337"/>
      <c r="N126" s="337"/>
      <c r="O126" s="337"/>
      <c r="P126" s="337"/>
      <c r="Q126" s="337"/>
      <c r="R126" s="337"/>
      <c r="S126" s="337"/>
      <c r="T126" s="337"/>
      <c r="U126" s="337"/>
      <c r="V126" s="337"/>
      <c r="W126" s="337"/>
      <c r="X126" s="337"/>
      <c r="Y126" s="337"/>
      <c r="Z126" s="337"/>
      <c r="AA126" s="337"/>
      <c r="AB126" s="337"/>
      <c r="AC126" s="337"/>
      <c r="AD126" s="337"/>
      <c r="AE126" s="337"/>
      <c r="AF126" s="337"/>
      <c r="AG126" s="337"/>
      <c r="AH126" s="337"/>
      <c r="AI126" s="134"/>
    </row>
    <row r="127" spans="2:35">
      <c r="B127" s="135"/>
      <c r="C127" s="135"/>
      <c r="D127" s="135"/>
      <c r="E127" s="135"/>
      <c r="F127" s="135"/>
      <c r="G127" s="337"/>
      <c r="H127" s="337"/>
      <c r="I127" s="337"/>
      <c r="J127" s="337"/>
      <c r="K127" s="337"/>
      <c r="L127" s="337"/>
      <c r="M127" s="337"/>
      <c r="N127" s="337"/>
      <c r="O127" s="337"/>
      <c r="P127" s="337"/>
      <c r="Q127" s="337"/>
      <c r="R127" s="337"/>
      <c r="S127" s="337"/>
      <c r="T127" s="337"/>
      <c r="U127" s="337"/>
      <c r="V127" s="337"/>
      <c r="W127" s="337"/>
      <c r="X127" s="337"/>
      <c r="Y127" s="337"/>
      <c r="Z127" s="337"/>
      <c r="AA127" s="337"/>
      <c r="AB127" s="337"/>
      <c r="AC127" s="337"/>
      <c r="AD127" s="337"/>
      <c r="AE127" s="337"/>
      <c r="AF127" s="337"/>
      <c r="AG127" s="337"/>
      <c r="AH127" s="337"/>
      <c r="AI127" s="134"/>
    </row>
    <row r="128" spans="2:35">
      <c r="B128" s="135"/>
      <c r="C128" s="135"/>
      <c r="D128" s="135"/>
      <c r="E128" s="135"/>
      <c r="F128" s="135">
        <v>2</v>
      </c>
      <c r="G128" s="338" t="s">
        <v>533</v>
      </c>
      <c r="H128" s="338"/>
      <c r="I128" s="338"/>
      <c r="J128" s="338"/>
      <c r="K128" s="338"/>
      <c r="L128" s="338"/>
      <c r="M128" s="338"/>
      <c r="N128" s="338"/>
      <c r="O128" s="338"/>
      <c r="P128" s="338"/>
      <c r="Q128" s="338"/>
      <c r="R128" s="338"/>
      <c r="S128" s="338"/>
      <c r="T128" s="338"/>
      <c r="U128" s="338"/>
      <c r="V128" s="338"/>
      <c r="W128" s="338"/>
      <c r="X128" s="338"/>
      <c r="Y128" s="338"/>
      <c r="Z128" s="338"/>
      <c r="AA128" s="338"/>
      <c r="AB128" s="338"/>
      <c r="AC128" s="338"/>
      <c r="AD128" s="338"/>
      <c r="AE128" s="338"/>
      <c r="AF128" s="338"/>
      <c r="AG128" s="338"/>
      <c r="AH128" s="338"/>
      <c r="AI128" s="135"/>
    </row>
    <row r="129" spans="2:35">
      <c r="B129" s="135"/>
      <c r="C129" s="135"/>
      <c r="D129" s="135"/>
      <c r="E129" s="135"/>
      <c r="F129" s="135"/>
      <c r="G129" s="338"/>
      <c r="H129" s="338"/>
      <c r="I129" s="338"/>
      <c r="J129" s="338"/>
      <c r="K129" s="338"/>
      <c r="L129" s="338"/>
      <c r="M129" s="338"/>
      <c r="N129" s="338"/>
      <c r="O129" s="338"/>
      <c r="P129" s="338"/>
      <c r="Q129" s="338"/>
      <c r="R129" s="338"/>
      <c r="S129" s="338"/>
      <c r="T129" s="338"/>
      <c r="U129" s="338"/>
      <c r="V129" s="338"/>
      <c r="W129" s="338"/>
      <c r="X129" s="338"/>
      <c r="Y129" s="338"/>
      <c r="Z129" s="338"/>
      <c r="AA129" s="338"/>
      <c r="AB129" s="338"/>
      <c r="AC129" s="338"/>
      <c r="AD129" s="338"/>
      <c r="AE129" s="338"/>
      <c r="AF129" s="338"/>
      <c r="AG129" s="338"/>
      <c r="AH129" s="338"/>
      <c r="AI129" s="135"/>
    </row>
    <row r="130" spans="2:35" ht="11.25" customHeight="1">
      <c r="B130" s="135"/>
      <c r="C130" s="135"/>
      <c r="D130" s="135"/>
      <c r="E130" s="135"/>
      <c r="F130" s="135"/>
      <c r="G130" s="338"/>
      <c r="H130" s="338"/>
      <c r="I130" s="338"/>
      <c r="J130" s="338"/>
      <c r="K130" s="338"/>
      <c r="L130" s="338"/>
      <c r="M130" s="338"/>
      <c r="N130" s="338"/>
      <c r="O130" s="338"/>
      <c r="P130" s="338"/>
      <c r="Q130" s="338"/>
      <c r="R130" s="338"/>
      <c r="S130" s="338"/>
      <c r="T130" s="338"/>
      <c r="U130" s="338"/>
      <c r="V130" s="338"/>
      <c r="W130" s="338"/>
      <c r="X130" s="338"/>
      <c r="Y130" s="338"/>
      <c r="Z130" s="338"/>
      <c r="AA130" s="338"/>
      <c r="AB130" s="338"/>
      <c r="AC130" s="338"/>
      <c r="AD130" s="338"/>
      <c r="AE130" s="338"/>
      <c r="AF130" s="338"/>
      <c r="AG130" s="338"/>
      <c r="AH130" s="338"/>
      <c r="AI130" s="135"/>
    </row>
    <row r="131" spans="2:35" ht="10.5" customHeight="1">
      <c r="B131" s="135"/>
      <c r="C131" s="135"/>
      <c r="D131" s="135"/>
      <c r="E131" s="135"/>
      <c r="F131" s="135"/>
      <c r="G131" s="338"/>
      <c r="H131" s="338"/>
      <c r="I131" s="338"/>
      <c r="J131" s="338"/>
      <c r="K131" s="338"/>
      <c r="L131" s="338"/>
      <c r="M131" s="338"/>
      <c r="N131" s="338"/>
      <c r="O131" s="338"/>
      <c r="P131" s="338"/>
      <c r="Q131" s="338"/>
      <c r="R131" s="338"/>
      <c r="S131" s="338"/>
      <c r="T131" s="338"/>
      <c r="U131" s="338"/>
      <c r="V131" s="338"/>
      <c r="W131" s="338"/>
      <c r="X131" s="338"/>
      <c r="Y131" s="338"/>
      <c r="Z131" s="338"/>
      <c r="AA131" s="338"/>
      <c r="AB131" s="338"/>
      <c r="AC131" s="338"/>
      <c r="AD131" s="338"/>
      <c r="AE131" s="338"/>
      <c r="AF131" s="338"/>
      <c r="AG131" s="338"/>
      <c r="AH131" s="338"/>
      <c r="AI131" s="135"/>
    </row>
    <row r="132" spans="2:35" ht="12" customHeight="1">
      <c r="B132" s="135"/>
      <c r="C132" s="135"/>
      <c r="D132" s="135"/>
      <c r="E132" s="135"/>
      <c r="F132" s="149">
        <v>3</v>
      </c>
      <c r="G132" s="338" t="s">
        <v>467</v>
      </c>
      <c r="H132" s="338"/>
      <c r="I132" s="338"/>
      <c r="J132" s="338"/>
      <c r="K132" s="338"/>
      <c r="L132" s="338"/>
      <c r="M132" s="338"/>
      <c r="N132" s="338"/>
      <c r="O132" s="338"/>
      <c r="P132" s="338"/>
      <c r="Q132" s="338"/>
      <c r="R132" s="338"/>
      <c r="S132" s="338"/>
      <c r="T132" s="338"/>
      <c r="U132" s="338"/>
      <c r="V132" s="338"/>
      <c r="W132" s="338"/>
      <c r="X132" s="338"/>
      <c r="Y132" s="338"/>
      <c r="Z132" s="338"/>
      <c r="AA132" s="338"/>
      <c r="AB132" s="338"/>
      <c r="AC132" s="338"/>
      <c r="AD132" s="338"/>
      <c r="AE132" s="338"/>
      <c r="AF132" s="338"/>
      <c r="AG132" s="338"/>
      <c r="AH132" s="338"/>
      <c r="AI132" s="134"/>
    </row>
    <row r="133" spans="2:35">
      <c r="B133" s="135"/>
      <c r="C133" s="135"/>
      <c r="D133" s="135"/>
      <c r="E133" s="135"/>
      <c r="F133" s="135"/>
      <c r="G133" s="338"/>
      <c r="H133" s="338"/>
      <c r="I133" s="338"/>
      <c r="J133" s="338"/>
      <c r="K133" s="338"/>
      <c r="L133" s="338"/>
      <c r="M133" s="338"/>
      <c r="N133" s="338"/>
      <c r="O133" s="338"/>
      <c r="P133" s="338"/>
      <c r="Q133" s="338"/>
      <c r="R133" s="338"/>
      <c r="S133" s="338"/>
      <c r="T133" s="338"/>
      <c r="U133" s="338"/>
      <c r="V133" s="338"/>
      <c r="W133" s="338"/>
      <c r="X133" s="338"/>
      <c r="Y133" s="338"/>
      <c r="Z133" s="338"/>
      <c r="AA133" s="338"/>
      <c r="AB133" s="338"/>
      <c r="AC133" s="338"/>
      <c r="AD133" s="338"/>
      <c r="AE133" s="338"/>
      <c r="AF133" s="338"/>
      <c r="AG133" s="338"/>
      <c r="AH133" s="338"/>
      <c r="AI133" s="134"/>
    </row>
    <row r="134" spans="2:35" ht="12.75" customHeight="1">
      <c r="B134" s="135"/>
      <c r="C134" s="135"/>
      <c r="D134" s="135"/>
      <c r="E134" s="135"/>
      <c r="F134" s="135">
        <v>4</v>
      </c>
      <c r="G134" s="338" t="s">
        <v>468</v>
      </c>
      <c r="H134" s="338"/>
      <c r="I134" s="338"/>
      <c r="J134" s="338"/>
      <c r="K134" s="338"/>
      <c r="L134" s="338"/>
      <c r="M134" s="338"/>
      <c r="N134" s="338"/>
      <c r="O134" s="338"/>
      <c r="P134" s="338"/>
      <c r="Q134" s="338"/>
      <c r="R134" s="338"/>
      <c r="S134" s="338"/>
      <c r="T134" s="338"/>
      <c r="U134" s="338"/>
      <c r="V134" s="338"/>
      <c r="W134" s="338"/>
      <c r="X134" s="338"/>
      <c r="Y134" s="338"/>
      <c r="Z134" s="338"/>
      <c r="AA134" s="338"/>
      <c r="AB134" s="338"/>
      <c r="AC134" s="338"/>
      <c r="AD134" s="338"/>
      <c r="AE134" s="338"/>
      <c r="AF134" s="338"/>
      <c r="AG134" s="338"/>
      <c r="AH134" s="338"/>
      <c r="AI134" s="134"/>
    </row>
    <row r="135" spans="2:35">
      <c r="B135" s="135"/>
      <c r="C135" s="135"/>
      <c r="D135" s="135"/>
      <c r="E135" s="135"/>
      <c r="F135" s="135"/>
      <c r="G135" s="338"/>
      <c r="H135" s="338"/>
      <c r="I135" s="338"/>
      <c r="J135" s="338"/>
      <c r="K135" s="338"/>
      <c r="L135" s="338"/>
      <c r="M135" s="338"/>
      <c r="N135" s="338"/>
      <c r="O135" s="338"/>
      <c r="P135" s="338"/>
      <c r="Q135" s="338"/>
      <c r="R135" s="338"/>
      <c r="S135" s="338"/>
      <c r="T135" s="338"/>
      <c r="U135" s="338"/>
      <c r="V135" s="338"/>
      <c r="W135" s="338"/>
      <c r="X135" s="338"/>
      <c r="Y135" s="338"/>
      <c r="Z135" s="338"/>
      <c r="AA135" s="338"/>
      <c r="AB135" s="338"/>
      <c r="AC135" s="338"/>
      <c r="AD135" s="338"/>
      <c r="AE135" s="338"/>
      <c r="AF135" s="338"/>
      <c r="AG135" s="338"/>
      <c r="AH135" s="338"/>
      <c r="AI135" s="134"/>
    </row>
    <row r="136" spans="2:35">
      <c r="B136" s="135"/>
      <c r="C136" s="135"/>
      <c r="D136" s="135"/>
      <c r="E136" s="135"/>
      <c r="F136" s="135"/>
      <c r="G136" s="135"/>
      <c r="H136" s="135"/>
      <c r="I136" s="135"/>
      <c r="J136" s="135"/>
      <c r="K136" s="135"/>
      <c r="L136" s="135"/>
      <c r="M136" s="135"/>
      <c r="N136" s="135"/>
      <c r="O136" s="135"/>
      <c r="P136" s="135"/>
      <c r="Q136" s="135"/>
      <c r="R136" s="135"/>
      <c r="S136" s="135"/>
      <c r="T136" s="135"/>
      <c r="U136" s="135"/>
      <c r="V136" s="135"/>
      <c r="W136" s="135"/>
      <c r="X136" s="135"/>
      <c r="Y136" s="135"/>
      <c r="Z136" s="135"/>
      <c r="AA136" s="135"/>
      <c r="AB136" s="135"/>
      <c r="AC136" s="135"/>
      <c r="AD136" s="135"/>
      <c r="AE136" s="135"/>
      <c r="AF136" s="135"/>
      <c r="AG136" s="135"/>
      <c r="AH136" s="135"/>
      <c r="AI136" s="135"/>
    </row>
    <row r="137" spans="2:35">
      <c r="B137" s="135"/>
      <c r="C137" s="129" t="s">
        <v>469</v>
      </c>
      <c r="D137" s="135"/>
      <c r="E137" s="135"/>
      <c r="F137" s="135"/>
      <c r="G137" s="135"/>
      <c r="H137" s="135"/>
      <c r="I137" s="135"/>
      <c r="J137" s="135"/>
      <c r="K137" s="135"/>
      <c r="L137" s="135"/>
      <c r="M137" s="135"/>
      <c r="N137" s="135"/>
      <c r="O137" s="135"/>
      <c r="P137" s="135"/>
      <c r="Q137" s="135"/>
      <c r="R137" s="135"/>
      <c r="S137" s="135"/>
      <c r="T137" s="135"/>
      <c r="U137" s="135"/>
      <c r="V137" s="135"/>
      <c r="W137" s="135"/>
      <c r="X137" s="135"/>
      <c r="Y137" s="135"/>
      <c r="Z137" s="135"/>
      <c r="AA137" s="135"/>
      <c r="AB137" s="135"/>
      <c r="AC137" s="135"/>
      <c r="AD137" s="135"/>
      <c r="AE137" s="135"/>
      <c r="AF137" s="135"/>
      <c r="AG137" s="135"/>
      <c r="AH137" s="135"/>
      <c r="AI137" s="135"/>
    </row>
    <row r="138" spans="2:35" ht="13.5" customHeight="1">
      <c r="B138" s="135"/>
      <c r="C138" s="135" t="s">
        <v>470</v>
      </c>
      <c r="D138" s="135"/>
      <c r="E138" s="135"/>
      <c r="F138" s="135"/>
      <c r="G138" s="337" t="s">
        <v>471</v>
      </c>
      <c r="H138" s="337"/>
      <c r="I138" s="337"/>
      <c r="J138" s="337"/>
      <c r="K138" s="337"/>
      <c r="L138" s="337"/>
      <c r="M138" s="337"/>
      <c r="N138" s="337"/>
      <c r="O138" s="337"/>
      <c r="P138" s="337"/>
      <c r="Q138" s="337"/>
      <c r="R138" s="337"/>
      <c r="S138" s="337"/>
      <c r="T138" s="337"/>
      <c r="U138" s="337"/>
      <c r="V138" s="337"/>
      <c r="W138" s="337"/>
      <c r="X138" s="337"/>
      <c r="Y138" s="337"/>
      <c r="Z138" s="337"/>
      <c r="AA138" s="337"/>
      <c r="AB138" s="337"/>
      <c r="AC138" s="337"/>
      <c r="AD138" s="337"/>
      <c r="AE138" s="337"/>
      <c r="AF138" s="337"/>
      <c r="AG138" s="337"/>
      <c r="AH138" s="337"/>
      <c r="AI138" s="134"/>
    </row>
    <row r="139" spans="2:35">
      <c r="B139" s="135"/>
      <c r="C139" s="135"/>
      <c r="D139" s="135"/>
      <c r="E139" s="135"/>
      <c r="F139" s="135"/>
      <c r="G139" s="337"/>
      <c r="H139" s="337"/>
      <c r="I139" s="337"/>
      <c r="J139" s="337"/>
      <c r="K139" s="337"/>
      <c r="L139" s="337"/>
      <c r="M139" s="337"/>
      <c r="N139" s="337"/>
      <c r="O139" s="337"/>
      <c r="P139" s="337"/>
      <c r="Q139" s="337"/>
      <c r="R139" s="337"/>
      <c r="S139" s="337"/>
      <c r="T139" s="337"/>
      <c r="U139" s="337"/>
      <c r="V139" s="337"/>
      <c r="W139" s="337"/>
      <c r="X139" s="337"/>
      <c r="Y139" s="337"/>
      <c r="Z139" s="337"/>
      <c r="AA139" s="337"/>
      <c r="AB139" s="337"/>
      <c r="AC139" s="337"/>
      <c r="AD139" s="337"/>
      <c r="AE139" s="337"/>
      <c r="AF139" s="337"/>
      <c r="AG139" s="337"/>
      <c r="AH139" s="337"/>
      <c r="AI139" s="134"/>
    </row>
    <row r="140" spans="2:35">
      <c r="B140" s="135"/>
      <c r="C140" s="135"/>
      <c r="D140" s="135"/>
      <c r="E140" s="135"/>
      <c r="F140" s="135"/>
      <c r="G140" s="337"/>
      <c r="H140" s="337"/>
      <c r="I140" s="337"/>
      <c r="J140" s="337"/>
      <c r="K140" s="337"/>
      <c r="L140" s="337"/>
      <c r="M140" s="337"/>
      <c r="N140" s="337"/>
      <c r="O140" s="337"/>
      <c r="P140" s="337"/>
      <c r="Q140" s="337"/>
      <c r="R140" s="337"/>
      <c r="S140" s="337"/>
      <c r="T140" s="337"/>
      <c r="U140" s="337"/>
      <c r="V140" s="337"/>
      <c r="W140" s="337"/>
      <c r="X140" s="337"/>
      <c r="Y140" s="337"/>
      <c r="Z140" s="337"/>
      <c r="AA140" s="337"/>
      <c r="AB140" s="337"/>
      <c r="AC140" s="337"/>
      <c r="AD140" s="337"/>
      <c r="AE140" s="337"/>
      <c r="AF140" s="337"/>
      <c r="AG140" s="337"/>
      <c r="AH140" s="337"/>
      <c r="AI140" s="134"/>
    </row>
    <row r="141" spans="2:35">
      <c r="B141" s="135"/>
      <c r="C141" s="135"/>
      <c r="D141" s="135"/>
      <c r="E141" s="135"/>
      <c r="F141" s="135">
        <v>2</v>
      </c>
      <c r="G141" s="337" t="s">
        <v>472</v>
      </c>
      <c r="H141" s="337"/>
      <c r="I141" s="337"/>
      <c r="J141" s="337"/>
      <c r="K141" s="337"/>
      <c r="L141" s="337"/>
      <c r="M141" s="337"/>
      <c r="N141" s="337"/>
      <c r="O141" s="337"/>
      <c r="P141" s="337"/>
      <c r="Q141" s="337"/>
      <c r="R141" s="337"/>
      <c r="S141" s="337"/>
      <c r="T141" s="337"/>
      <c r="U141" s="337"/>
      <c r="V141" s="337"/>
      <c r="W141" s="337"/>
      <c r="X141" s="337"/>
      <c r="Y141" s="337"/>
      <c r="Z141" s="337"/>
      <c r="AA141" s="337"/>
      <c r="AB141" s="337"/>
      <c r="AC141" s="337"/>
      <c r="AD141" s="337"/>
      <c r="AE141" s="337"/>
      <c r="AF141" s="337"/>
      <c r="AG141" s="337"/>
      <c r="AH141" s="337"/>
      <c r="AI141" s="135"/>
    </row>
    <row r="142" spans="2:35">
      <c r="B142" s="135"/>
      <c r="C142" s="135"/>
      <c r="D142" s="135"/>
      <c r="E142" s="135"/>
      <c r="F142" s="135"/>
      <c r="G142" s="337"/>
      <c r="H142" s="337"/>
      <c r="I142" s="337"/>
      <c r="J142" s="337"/>
      <c r="K142" s="337"/>
      <c r="L142" s="337"/>
      <c r="M142" s="337"/>
      <c r="N142" s="337"/>
      <c r="O142" s="337"/>
      <c r="P142" s="337"/>
      <c r="Q142" s="337"/>
      <c r="R142" s="337"/>
      <c r="S142" s="337"/>
      <c r="T142" s="337"/>
      <c r="U142" s="337"/>
      <c r="V142" s="337"/>
      <c r="W142" s="337"/>
      <c r="X142" s="337"/>
      <c r="Y142" s="337"/>
      <c r="Z142" s="337"/>
      <c r="AA142" s="337"/>
      <c r="AB142" s="337"/>
      <c r="AC142" s="337"/>
      <c r="AD142" s="337"/>
      <c r="AE142" s="337"/>
      <c r="AF142" s="337"/>
      <c r="AG142" s="337"/>
      <c r="AH142" s="337"/>
      <c r="AI142" s="135"/>
    </row>
    <row r="143" spans="2:35">
      <c r="B143" s="135"/>
      <c r="C143" s="135"/>
      <c r="D143" s="135"/>
      <c r="E143" s="135"/>
      <c r="F143" s="163">
        <v>3</v>
      </c>
      <c r="G143" s="338" t="s">
        <v>634</v>
      </c>
      <c r="H143" s="338"/>
      <c r="I143" s="338"/>
      <c r="J143" s="338"/>
      <c r="K143" s="338"/>
      <c r="L143" s="338"/>
      <c r="M143" s="338"/>
      <c r="N143" s="338"/>
      <c r="O143" s="338"/>
      <c r="P143" s="338"/>
      <c r="Q143" s="338"/>
      <c r="R143" s="338"/>
      <c r="S143" s="338"/>
      <c r="T143" s="338"/>
      <c r="U143" s="338"/>
      <c r="V143" s="338"/>
      <c r="W143" s="338"/>
      <c r="X143" s="338"/>
      <c r="Y143" s="338"/>
      <c r="Z143" s="338"/>
      <c r="AA143" s="338"/>
      <c r="AB143" s="338"/>
      <c r="AC143" s="338"/>
      <c r="AD143" s="338"/>
      <c r="AE143" s="338"/>
      <c r="AF143" s="338"/>
      <c r="AG143" s="338"/>
      <c r="AH143" s="338"/>
      <c r="AI143" s="134"/>
    </row>
    <row r="144" spans="2:35">
      <c r="B144" s="135"/>
      <c r="C144" s="135"/>
      <c r="D144" s="135"/>
      <c r="E144" s="135"/>
      <c r="F144" s="135"/>
      <c r="G144" s="338"/>
      <c r="H144" s="338"/>
      <c r="I144" s="338"/>
      <c r="J144" s="338"/>
      <c r="K144" s="338"/>
      <c r="L144" s="338"/>
      <c r="M144" s="338"/>
      <c r="N144" s="338"/>
      <c r="O144" s="338"/>
      <c r="P144" s="338"/>
      <c r="Q144" s="338"/>
      <c r="R144" s="338"/>
      <c r="S144" s="338"/>
      <c r="T144" s="338"/>
      <c r="U144" s="338"/>
      <c r="V144" s="338"/>
      <c r="W144" s="338"/>
      <c r="X144" s="338"/>
      <c r="Y144" s="338"/>
      <c r="Z144" s="338"/>
      <c r="AA144" s="338"/>
      <c r="AB144" s="338"/>
      <c r="AC144" s="338"/>
      <c r="AD144" s="338"/>
      <c r="AE144" s="338"/>
      <c r="AF144" s="338"/>
      <c r="AG144" s="338"/>
      <c r="AH144" s="338"/>
      <c r="AI144" s="134"/>
    </row>
    <row r="145" spans="2:35">
      <c r="B145" s="135"/>
      <c r="C145" s="135"/>
      <c r="D145" s="135"/>
      <c r="E145" s="135"/>
      <c r="F145" s="135"/>
      <c r="G145" s="338"/>
      <c r="H145" s="338"/>
      <c r="I145" s="338"/>
      <c r="J145" s="338"/>
      <c r="K145" s="338"/>
      <c r="L145" s="338"/>
      <c r="M145" s="338"/>
      <c r="N145" s="338"/>
      <c r="O145" s="338"/>
      <c r="P145" s="338"/>
      <c r="Q145" s="338"/>
      <c r="R145" s="338"/>
      <c r="S145" s="338"/>
      <c r="T145" s="338"/>
      <c r="U145" s="338"/>
      <c r="V145" s="338"/>
      <c r="W145" s="338"/>
      <c r="X145" s="338"/>
      <c r="Y145" s="338"/>
      <c r="Z145" s="338"/>
      <c r="AA145" s="338"/>
      <c r="AB145" s="338"/>
      <c r="AC145" s="338"/>
      <c r="AD145" s="338"/>
      <c r="AE145" s="338"/>
      <c r="AF145" s="338"/>
      <c r="AG145" s="338"/>
      <c r="AH145" s="338"/>
      <c r="AI145" s="134"/>
    </row>
    <row r="146" spans="2:35">
      <c r="B146" s="135"/>
      <c r="C146" s="135"/>
      <c r="D146" s="135"/>
      <c r="E146" s="135"/>
      <c r="F146" s="135"/>
      <c r="G146" s="338"/>
      <c r="H146" s="338"/>
      <c r="I146" s="338"/>
      <c r="J146" s="338"/>
      <c r="K146" s="338"/>
      <c r="L146" s="338"/>
      <c r="M146" s="338"/>
      <c r="N146" s="338"/>
      <c r="O146" s="338"/>
      <c r="P146" s="338"/>
      <c r="Q146" s="338"/>
      <c r="R146" s="338"/>
      <c r="S146" s="338"/>
      <c r="T146" s="338"/>
      <c r="U146" s="338"/>
      <c r="V146" s="338"/>
      <c r="W146" s="338"/>
      <c r="X146" s="338"/>
      <c r="Y146" s="338"/>
      <c r="Z146" s="338"/>
      <c r="AA146" s="338"/>
      <c r="AB146" s="338"/>
      <c r="AC146" s="338"/>
      <c r="AD146" s="338"/>
      <c r="AE146" s="338"/>
      <c r="AF146" s="338"/>
      <c r="AG146" s="338"/>
      <c r="AH146" s="338"/>
      <c r="AI146" s="134"/>
    </row>
    <row r="147" spans="2:35" ht="19.5" customHeight="1">
      <c r="B147" s="135"/>
      <c r="C147" s="135"/>
      <c r="D147" s="135"/>
      <c r="E147" s="135"/>
      <c r="F147" s="135"/>
      <c r="G147" s="338"/>
      <c r="H147" s="338"/>
      <c r="I147" s="338"/>
      <c r="J147" s="338"/>
      <c r="K147" s="338"/>
      <c r="L147" s="338"/>
      <c r="M147" s="338"/>
      <c r="N147" s="338"/>
      <c r="O147" s="338"/>
      <c r="P147" s="338"/>
      <c r="Q147" s="338"/>
      <c r="R147" s="338"/>
      <c r="S147" s="338"/>
      <c r="T147" s="338"/>
      <c r="U147" s="338"/>
      <c r="V147" s="338"/>
      <c r="W147" s="338"/>
      <c r="X147" s="338"/>
      <c r="Y147" s="338"/>
      <c r="Z147" s="338"/>
      <c r="AA147" s="338"/>
      <c r="AB147" s="338"/>
      <c r="AC147" s="338"/>
      <c r="AD147" s="338"/>
      <c r="AE147" s="338"/>
      <c r="AF147" s="338"/>
      <c r="AG147" s="338"/>
      <c r="AH147" s="338"/>
      <c r="AI147" s="134"/>
    </row>
    <row r="148" spans="2:35" ht="13.5" customHeight="1">
      <c r="B148" s="135"/>
      <c r="C148" s="135"/>
      <c r="D148" s="135"/>
      <c r="E148" s="135"/>
      <c r="F148" s="135">
        <v>4</v>
      </c>
      <c r="G148" s="338" t="s">
        <v>635</v>
      </c>
      <c r="H148" s="338"/>
      <c r="I148" s="338"/>
      <c r="J148" s="338"/>
      <c r="K148" s="338"/>
      <c r="L148" s="338"/>
      <c r="M148" s="338"/>
      <c r="N148" s="338"/>
      <c r="O148" s="338"/>
      <c r="P148" s="338"/>
      <c r="Q148" s="338"/>
      <c r="R148" s="338"/>
      <c r="S148" s="338"/>
      <c r="T148" s="338"/>
      <c r="U148" s="338"/>
      <c r="V148" s="338"/>
      <c r="W148" s="338"/>
      <c r="X148" s="338"/>
      <c r="Y148" s="338"/>
      <c r="Z148" s="338"/>
      <c r="AA148" s="338"/>
      <c r="AB148" s="338"/>
      <c r="AC148" s="338"/>
      <c r="AD148" s="338"/>
      <c r="AE148" s="338"/>
      <c r="AF148" s="338"/>
      <c r="AG148" s="338"/>
      <c r="AH148" s="338"/>
      <c r="AI148" s="134"/>
    </row>
    <row r="149" spans="2:35">
      <c r="B149" s="135"/>
      <c r="C149" s="135"/>
      <c r="D149" s="135"/>
      <c r="E149" s="135"/>
      <c r="F149" s="135"/>
      <c r="G149" s="338"/>
      <c r="H149" s="338"/>
      <c r="I149" s="338"/>
      <c r="J149" s="338"/>
      <c r="K149" s="338"/>
      <c r="L149" s="338"/>
      <c r="M149" s="338"/>
      <c r="N149" s="338"/>
      <c r="O149" s="338"/>
      <c r="P149" s="338"/>
      <c r="Q149" s="338"/>
      <c r="R149" s="338"/>
      <c r="S149" s="338"/>
      <c r="T149" s="338"/>
      <c r="U149" s="338"/>
      <c r="V149" s="338"/>
      <c r="W149" s="338"/>
      <c r="X149" s="338"/>
      <c r="Y149" s="338"/>
      <c r="Z149" s="338"/>
      <c r="AA149" s="338"/>
      <c r="AB149" s="338"/>
      <c r="AC149" s="338"/>
      <c r="AD149" s="338"/>
      <c r="AE149" s="338"/>
      <c r="AF149" s="338"/>
      <c r="AG149" s="338"/>
      <c r="AH149" s="338"/>
      <c r="AI149" s="134"/>
    </row>
    <row r="150" spans="2:35">
      <c r="B150" s="135"/>
      <c r="C150" s="135"/>
      <c r="D150" s="135"/>
      <c r="E150" s="135"/>
      <c r="F150" s="135"/>
      <c r="G150" s="338"/>
      <c r="H150" s="338"/>
      <c r="I150" s="338"/>
      <c r="J150" s="338"/>
      <c r="K150" s="338"/>
      <c r="L150" s="338"/>
      <c r="M150" s="338"/>
      <c r="N150" s="338"/>
      <c r="O150" s="338"/>
      <c r="P150" s="338"/>
      <c r="Q150" s="338"/>
      <c r="R150" s="338"/>
      <c r="S150" s="338"/>
      <c r="T150" s="338"/>
      <c r="U150" s="338"/>
      <c r="V150" s="338"/>
      <c r="W150" s="338"/>
      <c r="X150" s="338"/>
      <c r="Y150" s="338"/>
      <c r="Z150" s="338"/>
      <c r="AA150" s="338"/>
      <c r="AB150" s="338"/>
      <c r="AC150" s="338"/>
      <c r="AD150" s="338"/>
      <c r="AE150" s="338"/>
      <c r="AF150" s="338"/>
      <c r="AG150" s="338"/>
      <c r="AH150" s="338"/>
      <c r="AI150" s="134"/>
    </row>
    <row r="151" spans="2:35">
      <c r="B151" s="135"/>
      <c r="C151" s="135"/>
      <c r="D151" s="135"/>
      <c r="E151" s="135"/>
      <c r="F151" s="135"/>
      <c r="G151" s="338"/>
      <c r="H151" s="338"/>
      <c r="I151" s="338"/>
      <c r="J151" s="338"/>
      <c r="K151" s="338"/>
      <c r="L151" s="338"/>
      <c r="M151" s="338"/>
      <c r="N151" s="338"/>
      <c r="O151" s="338"/>
      <c r="P151" s="338"/>
      <c r="Q151" s="338"/>
      <c r="R151" s="338"/>
      <c r="S151" s="338"/>
      <c r="T151" s="338"/>
      <c r="U151" s="338"/>
      <c r="V151" s="338"/>
      <c r="W151" s="338"/>
      <c r="X151" s="338"/>
      <c r="Y151" s="338"/>
      <c r="Z151" s="338"/>
      <c r="AA151" s="338"/>
      <c r="AB151" s="338"/>
      <c r="AC151" s="338"/>
      <c r="AD151" s="338"/>
      <c r="AE151" s="338"/>
      <c r="AF151" s="338"/>
      <c r="AG151" s="338"/>
      <c r="AH151" s="338"/>
      <c r="AI151" s="134"/>
    </row>
    <row r="152" spans="2:35">
      <c r="B152" s="135"/>
      <c r="C152" s="135"/>
      <c r="D152" s="135"/>
      <c r="E152" s="135"/>
      <c r="F152" s="135"/>
      <c r="G152" s="338"/>
      <c r="H152" s="338"/>
      <c r="I152" s="338"/>
      <c r="J152" s="338"/>
      <c r="K152" s="338"/>
      <c r="L152" s="338"/>
      <c r="M152" s="338"/>
      <c r="N152" s="338"/>
      <c r="O152" s="338"/>
      <c r="P152" s="338"/>
      <c r="Q152" s="338"/>
      <c r="R152" s="338"/>
      <c r="S152" s="338"/>
      <c r="T152" s="338"/>
      <c r="U152" s="338"/>
      <c r="V152" s="338"/>
      <c r="W152" s="338"/>
      <c r="X152" s="338"/>
      <c r="Y152" s="338"/>
      <c r="Z152" s="338"/>
      <c r="AA152" s="338"/>
      <c r="AB152" s="338"/>
      <c r="AC152" s="338"/>
      <c r="AD152" s="338"/>
      <c r="AE152" s="338"/>
      <c r="AF152" s="338"/>
      <c r="AG152" s="338"/>
      <c r="AH152" s="338"/>
      <c r="AI152" s="134"/>
    </row>
    <row r="153" spans="2:35">
      <c r="B153" s="135"/>
      <c r="C153" s="135"/>
      <c r="D153" s="135"/>
      <c r="E153" s="135"/>
      <c r="F153" s="135"/>
      <c r="G153" s="338"/>
      <c r="H153" s="338"/>
      <c r="I153" s="338"/>
      <c r="J153" s="338"/>
      <c r="K153" s="338"/>
      <c r="L153" s="338"/>
      <c r="M153" s="338"/>
      <c r="N153" s="338"/>
      <c r="O153" s="338"/>
      <c r="P153" s="338"/>
      <c r="Q153" s="338"/>
      <c r="R153" s="338"/>
      <c r="S153" s="338"/>
      <c r="T153" s="338"/>
      <c r="U153" s="338"/>
      <c r="V153" s="338"/>
      <c r="W153" s="338"/>
      <c r="X153" s="338"/>
      <c r="Y153" s="338"/>
      <c r="Z153" s="338"/>
      <c r="AA153" s="338"/>
      <c r="AB153" s="338"/>
      <c r="AC153" s="338"/>
      <c r="AD153" s="338"/>
      <c r="AE153" s="338"/>
      <c r="AF153" s="338"/>
      <c r="AG153" s="338"/>
      <c r="AH153" s="338"/>
      <c r="AI153" s="134"/>
    </row>
    <row r="154" spans="2:35">
      <c r="B154" s="135"/>
      <c r="C154" s="135"/>
      <c r="D154" s="135"/>
      <c r="E154" s="135"/>
      <c r="F154" s="135"/>
      <c r="G154" s="338"/>
      <c r="H154" s="338"/>
      <c r="I154" s="338"/>
      <c r="J154" s="338"/>
      <c r="K154" s="338"/>
      <c r="L154" s="338"/>
      <c r="M154" s="338"/>
      <c r="N154" s="338"/>
      <c r="O154" s="338"/>
      <c r="P154" s="338"/>
      <c r="Q154" s="338"/>
      <c r="R154" s="338"/>
      <c r="S154" s="338"/>
      <c r="T154" s="338"/>
      <c r="U154" s="338"/>
      <c r="V154" s="338"/>
      <c r="W154" s="338"/>
      <c r="X154" s="338"/>
      <c r="Y154" s="338"/>
      <c r="Z154" s="338"/>
      <c r="AA154" s="338"/>
      <c r="AB154" s="338"/>
      <c r="AC154" s="338"/>
      <c r="AD154" s="338"/>
      <c r="AE154" s="338"/>
      <c r="AF154" s="338"/>
      <c r="AG154" s="338"/>
      <c r="AH154" s="338"/>
      <c r="AI154" s="134"/>
    </row>
    <row r="155" spans="2:35">
      <c r="B155" s="135"/>
      <c r="C155" s="135"/>
      <c r="D155" s="135"/>
      <c r="E155" s="135"/>
      <c r="F155" s="135"/>
      <c r="G155" s="338"/>
      <c r="H155" s="338"/>
      <c r="I155" s="338"/>
      <c r="J155" s="338"/>
      <c r="K155" s="338"/>
      <c r="L155" s="338"/>
      <c r="M155" s="338"/>
      <c r="N155" s="338"/>
      <c r="O155" s="338"/>
      <c r="P155" s="338"/>
      <c r="Q155" s="338"/>
      <c r="R155" s="338"/>
      <c r="S155" s="338"/>
      <c r="T155" s="338"/>
      <c r="U155" s="338"/>
      <c r="V155" s="338"/>
      <c r="W155" s="338"/>
      <c r="X155" s="338"/>
      <c r="Y155" s="338"/>
      <c r="Z155" s="338"/>
      <c r="AA155" s="338"/>
      <c r="AB155" s="338"/>
      <c r="AC155" s="338"/>
      <c r="AD155" s="338"/>
      <c r="AE155" s="338"/>
      <c r="AF155" s="338"/>
      <c r="AG155" s="338"/>
      <c r="AH155" s="338"/>
      <c r="AI155" s="134"/>
    </row>
    <row r="156" spans="2:35">
      <c r="B156" s="135"/>
      <c r="C156" s="135"/>
      <c r="D156" s="135"/>
      <c r="E156" s="135"/>
      <c r="F156" s="135">
        <v>5</v>
      </c>
      <c r="G156" s="338" t="s">
        <v>473</v>
      </c>
      <c r="H156" s="338"/>
      <c r="I156" s="338"/>
      <c r="J156" s="338"/>
      <c r="K156" s="338"/>
      <c r="L156" s="338"/>
      <c r="M156" s="338"/>
      <c r="N156" s="338"/>
      <c r="O156" s="338"/>
      <c r="P156" s="338"/>
      <c r="Q156" s="338"/>
      <c r="R156" s="338"/>
      <c r="S156" s="338"/>
      <c r="T156" s="338"/>
      <c r="U156" s="338"/>
      <c r="V156" s="338"/>
      <c r="W156" s="338"/>
      <c r="X156" s="338"/>
      <c r="Y156" s="338"/>
      <c r="Z156" s="338"/>
      <c r="AA156" s="338"/>
      <c r="AB156" s="338"/>
      <c r="AC156" s="338"/>
      <c r="AD156" s="338"/>
      <c r="AE156" s="338"/>
      <c r="AF156" s="338"/>
      <c r="AG156" s="338"/>
      <c r="AH156" s="338"/>
      <c r="AI156" s="134"/>
    </row>
    <row r="157" spans="2:35">
      <c r="B157" s="135"/>
      <c r="C157" s="135"/>
      <c r="D157" s="135"/>
      <c r="E157" s="135"/>
      <c r="F157" s="135"/>
      <c r="G157" s="338"/>
      <c r="H157" s="338"/>
      <c r="I157" s="338"/>
      <c r="J157" s="338"/>
      <c r="K157" s="338"/>
      <c r="L157" s="338"/>
      <c r="M157" s="338"/>
      <c r="N157" s="338"/>
      <c r="O157" s="338"/>
      <c r="P157" s="338"/>
      <c r="Q157" s="338"/>
      <c r="R157" s="338"/>
      <c r="S157" s="338"/>
      <c r="T157" s="338"/>
      <c r="U157" s="338"/>
      <c r="V157" s="338"/>
      <c r="W157" s="338"/>
      <c r="X157" s="338"/>
      <c r="Y157" s="338"/>
      <c r="Z157" s="338"/>
      <c r="AA157" s="338"/>
      <c r="AB157" s="338"/>
      <c r="AC157" s="338"/>
      <c r="AD157" s="338"/>
      <c r="AE157" s="338"/>
      <c r="AF157" s="338"/>
      <c r="AG157" s="338"/>
      <c r="AH157" s="338"/>
      <c r="AI157" s="134"/>
    </row>
    <row r="158" spans="2:35">
      <c r="B158" s="135"/>
      <c r="C158" s="135"/>
      <c r="D158" s="135"/>
      <c r="E158" s="135"/>
      <c r="F158" s="135"/>
      <c r="G158" s="338"/>
      <c r="H158" s="338"/>
      <c r="I158" s="338"/>
      <c r="J158" s="338"/>
      <c r="K158" s="338"/>
      <c r="L158" s="338"/>
      <c r="M158" s="338"/>
      <c r="N158" s="338"/>
      <c r="O158" s="338"/>
      <c r="P158" s="338"/>
      <c r="Q158" s="338"/>
      <c r="R158" s="338"/>
      <c r="S158" s="338"/>
      <c r="T158" s="338"/>
      <c r="U158" s="338"/>
      <c r="V158" s="338"/>
      <c r="W158" s="338"/>
      <c r="X158" s="338"/>
      <c r="Y158" s="338"/>
      <c r="Z158" s="338"/>
      <c r="AA158" s="338"/>
      <c r="AB158" s="338"/>
      <c r="AC158" s="338"/>
      <c r="AD158" s="338"/>
      <c r="AE158" s="338"/>
      <c r="AF158" s="338"/>
      <c r="AG158" s="338"/>
      <c r="AH158" s="338"/>
      <c r="AI158" s="134"/>
    </row>
    <row r="159" spans="2:35">
      <c r="B159" s="135"/>
      <c r="C159" s="135"/>
      <c r="D159" s="135"/>
      <c r="E159" s="135"/>
      <c r="F159" s="135"/>
      <c r="G159" s="135"/>
      <c r="H159" s="135"/>
      <c r="I159" s="135"/>
      <c r="J159" s="135"/>
      <c r="K159" s="135"/>
      <c r="L159" s="135"/>
      <c r="M159" s="135"/>
      <c r="N159" s="135"/>
      <c r="O159" s="135"/>
      <c r="P159" s="135"/>
      <c r="Q159" s="135"/>
      <c r="R159" s="135"/>
      <c r="S159" s="135"/>
      <c r="T159" s="135"/>
      <c r="U159" s="135"/>
      <c r="V159" s="135"/>
      <c r="W159" s="135"/>
      <c r="X159" s="135"/>
      <c r="Y159" s="135"/>
      <c r="Z159" s="135"/>
      <c r="AA159" s="135"/>
      <c r="AB159" s="135"/>
      <c r="AC159" s="135"/>
      <c r="AD159" s="135"/>
      <c r="AE159" s="135"/>
      <c r="AF159" s="135"/>
      <c r="AG159" s="135"/>
      <c r="AH159" s="135"/>
      <c r="AI159" s="135"/>
    </row>
    <row r="160" spans="2:35">
      <c r="B160" s="135"/>
      <c r="C160" s="129" t="s">
        <v>474</v>
      </c>
      <c r="D160" s="135"/>
      <c r="E160" s="135"/>
      <c r="F160" s="135"/>
      <c r="G160" s="135"/>
      <c r="H160" s="135"/>
      <c r="I160" s="135"/>
      <c r="J160" s="135"/>
      <c r="K160" s="135"/>
      <c r="L160" s="135"/>
      <c r="M160" s="135"/>
      <c r="N160" s="135"/>
      <c r="O160" s="135"/>
      <c r="P160" s="135"/>
      <c r="Q160" s="135"/>
      <c r="R160" s="135"/>
      <c r="S160" s="135"/>
      <c r="T160" s="135"/>
      <c r="U160" s="135"/>
      <c r="V160" s="135"/>
      <c r="W160" s="135"/>
      <c r="X160" s="135"/>
      <c r="Y160" s="135"/>
      <c r="Z160" s="135"/>
      <c r="AA160" s="135"/>
      <c r="AB160" s="135"/>
      <c r="AC160" s="135"/>
      <c r="AD160" s="135"/>
      <c r="AE160" s="135"/>
      <c r="AF160" s="135"/>
      <c r="AG160" s="135"/>
      <c r="AH160" s="135"/>
      <c r="AI160" s="135"/>
    </row>
    <row r="161" spans="2:35" ht="13.5" customHeight="1">
      <c r="B161" s="135"/>
      <c r="C161" s="135" t="s">
        <v>475</v>
      </c>
      <c r="D161" s="135"/>
      <c r="E161" s="135"/>
      <c r="F161" s="135"/>
      <c r="G161" s="337" t="s">
        <v>617</v>
      </c>
      <c r="H161" s="337"/>
      <c r="I161" s="337"/>
      <c r="J161" s="337"/>
      <c r="K161" s="337"/>
      <c r="L161" s="337"/>
      <c r="M161" s="337"/>
      <c r="N161" s="337"/>
      <c r="O161" s="337"/>
      <c r="P161" s="337"/>
      <c r="Q161" s="337"/>
      <c r="R161" s="337"/>
      <c r="S161" s="337"/>
      <c r="T161" s="337"/>
      <c r="U161" s="337"/>
      <c r="V161" s="337"/>
      <c r="W161" s="337"/>
      <c r="X161" s="337"/>
      <c r="Y161" s="337"/>
      <c r="Z161" s="337"/>
      <c r="AA161" s="337"/>
      <c r="AB161" s="337"/>
      <c r="AC161" s="337"/>
      <c r="AD161" s="337"/>
      <c r="AE161" s="337"/>
      <c r="AF161" s="337"/>
      <c r="AG161" s="337"/>
      <c r="AH161" s="337"/>
      <c r="AI161" s="135"/>
    </row>
    <row r="162" spans="2:35">
      <c r="B162" s="135"/>
      <c r="C162" s="135"/>
      <c r="D162" s="135"/>
      <c r="E162" s="135"/>
      <c r="F162" s="135"/>
      <c r="G162" s="337"/>
      <c r="H162" s="337"/>
      <c r="I162" s="337"/>
      <c r="J162" s="337"/>
      <c r="K162" s="337"/>
      <c r="L162" s="337"/>
      <c r="M162" s="337"/>
      <c r="N162" s="337"/>
      <c r="O162" s="337"/>
      <c r="P162" s="337"/>
      <c r="Q162" s="337"/>
      <c r="R162" s="337"/>
      <c r="S162" s="337"/>
      <c r="T162" s="337"/>
      <c r="U162" s="337"/>
      <c r="V162" s="337"/>
      <c r="W162" s="337"/>
      <c r="X162" s="337"/>
      <c r="Y162" s="337"/>
      <c r="Z162" s="337"/>
      <c r="AA162" s="337"/>
      <c r="AB162" s="337"/>
      <c r="AC162" s="337"/>
      <c r="AD162" s="337"/>
      <c r="AE162" s="337"/>
      <c r="AF162" s="337"/>
      <c r="AG162" s="337"/>
      <c r="AH162" s="337"/>
      <c r="AI162" s="135"/>
    </row>
    <row r="163" spans="2:35" ht="13.5" customHeight="1">
      <c r="B163" s="135"/>
      <c r="C163" s="135"/>
      <c r="D163" s="135"/>
      <c r="E163" s="135"/>
      <c r="F163" s="135">
        <v>2</v>
      </c>
      <c r="G163" s="337" t="s">
        <v>476</v>
      </c>
      <c r="H163" s="337"/>
      <c r="I163" s="337"/>
      <c r="J163" s="337"/>
      <c r="K163" s="337"/>
      <c r="L163" s="337"/>
      <c r="M163" s="337"/>
      <c r="N163" s="337"/>
      <c r="O163" s="337"/>
      <c r="P163" s="337"/>
      <c r="Q163" s="337"/>
      <c r="R163" s="337"/>
      <c r="S163" s="337"/>
      <c r="T163" s="337"/>
      <c r="U163" s="337"/>
      <c r="V163" s="337"/>
      <c r="W163" s="337"/>
      <c r="X163" s="337"/>
      <c r="Y163" s="337"/>
      <c r="Z163" s="337"/>
      <c r="AA163" s="337"/>
      <c r="AB163" s="337"/>
      <c r="AC163" s="337"/>
      <c r="AD163" s="337"/>
      <c r="AE163" s="337"/>
      <c r="AF163" s="337"/>
      <c r="AG163" s="337"/>
      <c r="AH163" s="337"/>
      <c r="AI163" s="134"/>
    </row>
    <row r="164" spans="2:35">
      <c r="B164" s="135"/>
      <c r="C164" s="135"/>
      <c r="D164" s="135"/>
      <c r="E164" s="135"/>
      <c r="F164" s="135"/>
      <c r="G164" s="337"/>
      <c r="H164" s="337"/>
      <c r="I164" s="337"/>
      <c r="J164" s="337"/>
      <c r="K164" s="337"/>
      <c r="L164" s="337"/>
      <c r="M164" s="337"/>
      <c r="N164" s="337"/>
      <c r="O164" s="337"/>
      <c r="P164" s="337"/>
      <c r="Q164" s="337"/>
      <c r="R164" s="337"/>
      <c r="S164" s="337"/>
      <c r="T164" s="337"/>
      <c r="U164" s="337"/>
      <c r="V164" s="337"/>
      <c r="W164" s="337"/>
      <c r="X164" s="337"/>
      <c r="Y164" s="337"/>
      <c r="Z164" s="337"/>
      <c r="AA164" s="337"/>
      <c r="AB164" s="337"/>
      <c r="AC164" s="337"/>
      <c r="AD164" s="337"/>
      <c r="AE164" s="337"/>
      <c r="AF164" s="337"/>
      <c r="AG164" s="337"/>
      <c r="AH164" s="337"/>
      <c r="AI164" s="134"/>
    </row>
    <row r="165" spans="2:35">
      <c r="B165" s="135"/>
      <c r="C165" s="135"/>
      <c r="D165" s="135"/>
      <c r="E165" s="135"/>
      <c r="F165" s="135"/>
      <c r="G165" s="135"/>
      <c r="H165" s="135"/>
      <c r="I165" s="135"/>
      <c r="J165" s="135"/>
      <c r="K165" s="135"/>
      <c r="L165" s="135"/>
      <c r="M165" s="135"/>
      <c r="N165" s="135"/>
      <c r="O165" s="135"/>
      <c r="P165" s="135"/>
      <c r="Q165" s="135"/>
      <c r="R165" s="135"/>
      <c r="S165" s="135"/>
      <c r="T165" s="135"/>
      <c r="U165" s="135"/>
      <c r="V165" s="135"/>
      <c r="W165" s="135"/>
      <c r="X165" s="135"/>
      <c r="Y165" s="135"/>
      <c r="Z165" s="135"/>
      <c r="AA165" s="135"/>
      <c r="AB165" s="135"/>
      <c r="AC165" s="135"/>
      <c r="AD165" s="135"/>
      <c r="AE165" s="135"/>
      <c r="AF165" s="135"/>
      <c r="AG165" s="135"/>
      <c r="AH165" s="135"/>
      <c r="AI165" s="135"/>
    </row>
    <row r="166" spans="2:35">
      <c r="B166" s="135"/>
      <c r="C166" s="129" t="s">
        <v>477</v>
      </c>
      <c r="D166" s="135"/>
      <c r="E166" s="135"/>
      <c r="F166" s="135"/>
      <c r="G166" s="135"/>
      <c r="H166" s="135"/>
      <c r="I166" s="135"/>
      <c r="J166" s="135"/>
      <c r="K166" s="135"/>
      <c r="L166" s="135"/>
      <c r="M166" s="135"/>
      <c r="N166" s="135"/>
      <c r="O166" s="135"/>
      <c r="P166" s="135"/>
      <c r="Q166" s="135"/>
      <c r="R166" s="135"/>
      <c r="S166" s="135"/>
      <c r="T166" s="135"/>
      <c r="U166" s="135"/>
      <c r="V166" s="135"/>
      <c r="W166" s="135"/>
      <c r="X166" s="135"/>
      <c r="Y166" s="135"/>
      <c r="Z166" s="135"/>
      <c r="AA166" s="135"/>
      <c r="AB166" s="135"/>
      <c r="AC166" s="135"/>
      <c r="AD166" s="135"/>
      <c r="AE166" s="135"/>
      <c r="AF166" s="135"/>
      <c r="AG166" s="135"/>
      <c r="AH166" s="135"/>
      <c r="AI166" s="135"/>
    </row>
    <row r="167" spans="2:35" ht="13.5" customHeight="1">
      <c r="B167" s="135"/>
      <c r="C167" s="135" t="s">
        <v>478</v>
      </c>
      <c r="D167" s="135"/>
      <c r="E167" s="135"/>
      <c r="F167" s="135"/>
      <c r="G167" s="337" t="s">
        <v>479</v>
      </c>
      <c r="H167" s="337"/>
      <c r="I167" s="337"/>
      <c r="J167" s="337"/>
      <c r="K167" s="337"/>
      <c r="L167" s="337"/>
      <c r="M167" s="337"/>
      <c r="N167" s="337"/>
      <c r="O167" s="337"/>
      <c r="P167" s="337"/>
      <c r="Q167" s="337"/>
      <c r="R167" s="337"/>
      <c r="S167" s="337"/>
      <c r="T167" s="337"/>
      <c r="U167" s="337"/>
      <c r="V167" s="337"/>
      <c r="W167" s="337"/>
      <c r="X167" s="337"/>
      <c r="Y167" s="337"/>
      <c r="Z167" s="337"/>
      <c r="AA167" s="337"/>
      <c r="AB167" s="337"/>
      <c r="AC167" s="337"/>
      <c r="AD167" s="337"/>
      <c r="AE167" s="337"/>
      <c r="AF167" s="337"/>
      <c r="AG167" s="337"/>
      <c r="AH167" s="337"/>
      <c r="AI167" s="134"/>
    </row>
    <row r="168" spans="2:35">
      <c r="B168" s="135"/>
      <c r="C168" s="135"/>
      <c r="D168" s="135"/>
      <c r="E168" s="135"/>
      <c r="F168" s="135"/>
      <c r="G168" s="337"/>
      <c r="H168" s="337"/>
      <c r="I168" s="337"/>
      <c r="J168" s="337"/>
      <c r="K168" s="337"/>
      <c r="L168" s="337"/>
      <c r="M168" s="337"/>
      <c r="N168" s="337"/>
      <c r="O168" s="337"/>
      <c r="P168" s="337"/>
      <c r="Q168" s="337"/>
      <c r="R168" s="337"/>
      <c r="S168" s="337"/>
      <c r="T168" s="337"/>
      <c r="U168" s="337"/>
      <c r="V168" s="337"/>
      <c r="W168" s="337"/>
      <c r="X168" s="337"/>
      <c r="Y168" s="337"/>
      <c r="Z168" s="337"/>
      <c r="AA168" s="337"/>
      <c r="AB168" s="337"/>
      <c r="AC168" s="337"/>
      <c r="AD168" s="337"/>
      <c r="AE168" s="337"/>
      <c r="AF168" s="337"/>
      <c r="AG168" s="337"/>
      <c r="AH168" s="337"/>
      <c r="AI168" s="134"/>
    </row>
    <row r="169" spans="2:35">
      <c r="B169" s="135"/>
      <c r="C169" s="135"/>
      <c r="D169" s="135"/>
      <c r="E169" s="135"/>
      <c r="F169" s="135">
        <v>2</v>
      </c>
      <c r="G169" s="334" t="s">
        <v>480</v>
      </c>
      <c r="H169" s="334"/>
      <c r="I169" s="334"/>
      <c r="J169" s="334"/>
      <c r="K169" s="334"/>
      <c r="L169" s="334"/>
      <c r="M169" s="334"/>
      <c r="N169" s="334"/>
      <c r="O169" s="334"/>
      <c r="P169" s="334"/>
      <c r="Q169" s="334"/>
      <c r="R169" s="334"/>
      <c r="S169" s="334"/>
      <c r="T169" s="334"/>
      <c r="U169" s="334"/>
      <c r="V169" s="334"/>
      <c r="W169" s="334"/>
      <c r="X169" s="334"/>
      <c r="Y169" s="334"/>
      <c r="Z169" s="334"/>
      <c r="AA169" s="334"/>
      <c r="AB169" s="334"/>
      <c r="AC169" s="334"/>
      <c r="AD169" s="334"/>
      <c r="AE169" s="334"/>
      <c r="AF169" s="334"/>
      <c r="AG169" s="334"/>
      <c r="AH169" s="334"/>
      <c r="AI169" s="135"/>
    </row>
    <row r="170" spans="2:35" ht="13.5" customHeight="1">
      <c r="B170" s="135"/>
      <c r="C170" s="135"/>
      <c r="D170" s="135"/>
      <c r="E170" s="135"/>
      <c r="F170" s="135">
        <v>3</v>
      </c>
      <c r="G170" s="337" t="s">
        <v>481</v>
      </c>
      <c r="H170" s="337"/>
      <c r="I170" s="337"/>
      <c r="J170" s="337"/>
      <c r="K170" s="337"/>
      <c r="L170" s="337"/>
      <c r="M170" s="337"/>
      <c r="N170" s="337"/>
      <c r="O170" s="337"/>
      <c r="P170" s="337"/>
      <c r="Q170" s="337"/>
      <c r="R170" s="337"/>
      <c r="S170" s="337"/>
      <c r="T170" s="337"/>
      <c r="U170" s="337"/>
      <c r="V170" s="337"/>
      <c r="W170" s="337"/>
      <c r="X170" s="337"/>
      <c r="Y170" s="337"/>
      <c r="Z170" s="337"/>
      <c r="AA170" s="337"/>
      <c r="AB170" s="337"/>
      <c r="AC170" s="337"/>
      <c r="AD170" s="337"/>
      <c r="AE170" s="337"/>
      <c r="AF170" s="337"/>
      <c r="AG170" s="337"/>
      <c r="AH170" s="337"/>
      <c r="AI170" s="134"/>
    </row>
    <row r="171" spans="2:35">
      <c r="B171" s="135"/>
      <c r="C171" s="135"/>
      <c r="D171" s="135"/>
      <c r="E171" s="135"/>
      <c r="F171" s="135"/>
      <c r="G171" s="337"/>
      <c r="H171" s="337"/>
      <c r="I171" s="337"/>
      <c r="J171" s="337"/>
      <c r="K171" s="337"/>
      <c r="L171" s="337"/>
      <c r="M171" s="337"/>
      <c r="N171" s="337"/>
      <c r="O171" s="337"/>
      <c r="P171" s="337"/>
      <c r="Q171" s="337"/>
      <c r="R171" s="337"/>
      <c r="S171" s="337"/>
      <c r="T171" s="337"/>
      <c r="U171" s="337"/>
      <c r="V171" s="337"/>
      <c r="W171" s="337"/>
      <c r="X171" s="337"/>
      <c r="Y171" s="337"/>
      <c r="Z171" s="337"/>
      <c r="AA171" s="337"/>
      <c r="AB171" s="337"/>
      <c r="AC171" s="337"/>
      <c r="AD171" s="337"/>
      <c r="AE171" s="337"/>
      <c r="AF171" s="337"/>
      <c r="AG171" s="337"/>
      <c r="AH171" s="337"/>
      <c r="AI171" s="134"/>
    </row>
    <row r="172" spans="2:35">
      <c r="B172" s="135"/>
      <c r="C172" s="135"/>
      <c r="D172" s="135"/>
      <c r="E172" s="135"/>
      <c r="F172" s="135"/>
      <c r="G172" s="337"/>
      <c r="H172" s="337"/>
      <c r="I172" s="337"/>
      <c r="J172" s="337"/>
      <c r="K172" s="337"/>
      <c r="L172" s="337"/>
      <c r="M172" s="337"/>
      <c r="N172" s="337"/>
      <c r="O172" s="337"/>
      <c r="P172" s="337"/>
      <c r="Q172" s="337"/>
      <c r="R172" s="337"/>
      <c r="S172" s="337"/>
      <c r="T172" s="337"/>
      <c r="U172" s="337"/>
      <c r="V172" s="337"/>
      <c r="W172" s="337"/>
      <c r="X172" s="337"/>
      <c r="Y172" s="337"/>
      <c r="Z172" s="337"/>
      <c r="AA172" s="337"/>
      <c r="AB172" s="337"/>
      <c r="AC172" s="337"/>
      <c r="AD172" s="337"/>
      <c r="AE172" s="337"/>
      <c r="AF172" s="337"/>
      <c r="AG172" s="337"/>
      <c r="AH172" s="337"/>
      <c r="AI172" s="134"/>
    </row>
    <row r="173" spans="2:35">
      <c r="B173" s="135"/>
      <c r="C173" s="135"/>
      <c r="D173" s="135"/>
      <c r="E173" s="135"/>
      <c r="F173" s="135"/>
      <c r="G173" s="135"/>
      <c r="H173" s="135"/>
      <c r="I173" s="135"/>
      <c r="J173" s="135"/>
      <c r="K173" s="135"/>
      <c r="L173" s="135"/>
      <c r="M173" s="135"/>
      <c r="N173" s="135"/>
      <c r="O173" s="135"/>
      <c r="P173" s="135"/>
      <c r="Q173" s="135"/>
      <c r="R173" s="135"/>
      <c r="S173" s="135"/>
      <c r="T173" s="135"/>
      <c r="U173" s="135"/>
      <c r="V173" s="135"/>
      <c r="W173" s="135"/>
      <c r="X173" s="135"/>
      <c r="Y173" s="135"/>
      <c r="Z173" s="135"/>
      <c r="AA173" s="135"/>
      <c r="AB173" s="135"/>
      <c r="AC173" s="135"/>
      <c r="AD173" s="135"/>
      <c r="AE173" s="135"/>
      <c r="AF173" s="135"/>
      <c r="AG173" s="135"/>
      <c r="AH173" s="135"/>
      <c r="AI173" s="135"/>
    </row>
    <row r="174" spans="2:35">
      <c r="B174" s="135"/>
      <c r="C174" s="129" t="s">
        <v>482</v>
      </c>
      <c r="D174" s="135"/>
      <c r="E174" s="135"/>
      <c r="F174" s="135"/>
      <c r="G174" s="135"/>
      <c r="H174" s="135"/>
      <c r="I174" s="135"/>
      <c r="J174" s="135"/>
      <c r="K174" s="135"/>
      <c r="L174" s="135"/>
      <c r="M174" s="135"/>
      <c r="N174" s="135"/>
      <c r="O174" s="135"/>
      <c r="P174" s="135"/>
      <c r="Q174" s="135"/>
      <c r="R174" s="135"/>
      <c r="S174" s="135"/>
      <c r="T174" s="135"/>
      <c r="U174" s="135"/>
      <c r="V174" s="135"/>
      <c r="W174" s="135"/>
      <c r="X174" s="135"/>
      <c r="Y174" s="135"/>
      <c r="Z174" s="135"/>
      <c r="AA174" s="135"/>
      <c r="AB174" s="135"/>
      <c r="AC174" s="135"/>
      <c r="AD174" s="135"/>
      <c r="AE174" s="135"/>
      <c r="AF174" s="135"/>
      <c r="AG174" s="135"/>
      <c r="AH174" s="135"/>
      <c r="AI174" s="135"/>
    </row>
    <row r="175" spans="2:35" ht="13.5" customHeight="1">
      <c r="B175" s="135"/>
      <c r="C175" s="135" t="s">
        <v>483</v>
      </c>
      <c r="D175" s="135"/>
      <c r="E175" s="135"/>
      <c r="F175" s="135"/>
      <c r="G175" s="337" t="s">
        <v>484</v>
      </c>
      <c r="H175" s="337"/>
      <c r="I175" s="337"/>
      <c r="J175" s="337"/>
      <c r="K175" s="337"/>
      <c r="L175" s="337"/>
      <c r="M175" s="337"/>
      <c r="N175" s="337"/>
      <c r="O175" s="337"/>
      <c r="P175" s="337"/>
      <c r="Q175" s="337"/>
      <c r="R175" s="337"/>
      <c r="S175" s="337"/>
      <c r="T175" s="337"/>
      <c r="U175" s="337"/>
      <c r="V175" s="337"/>
      <c r="W175" s="337"/>
      <c r="X175" s="337"/>
      <c r="Y175" s="337"/>
      <c r="Z175" s="337"/>
      <c r="AA175" s="337"/>
      <c r="AB175" s="337"/>
      <c r="AC175" s="337"/>
      <c r="AD175" s="337"/>
      <c r="AE175" s="337"/>
      <c r="AF175" s="337"/>
      <c r="AG175" s="337"/>
      <c r="AH175" s="337"/>
      <c r="AI175" s="134"/>
    </row>
    <row r="176" spans="2:35">
      <c r="B176" s="135"/>
      <c r="C176" s="135"/>
      <c r="D176" s="135"/>
      <c r="E176" s="135"/>
      <c r="F176" s="135"/>
      <c r="G176" s="337"/>
      <c r="H176" s="337"/>
      <c r="I176" s="337"/>
      <c r="J176" s="337"/>
      <c r="K176" s="337"/>
      <c r="L176" s="337"/>
      <c r="M176" s="337"/>
      <c r="N176" s="337"/>
      <c r="O176" s="337"/>
      <c r="P176" s="337"/>
      <c r="Q176" s="337"/>
      <c r="R176" s="337"/>
      <c r="S176" s="337"/>
      <c r="T176" s="337"/>
      <c r="U176" s="337"/>
      <c r="V176" s="337"/>
      <c r="W176" s="337"/>
      <c r="X176" s="337"/>
      <c r="Y176" s="337"/>
      <c r="Z176" s="337"/>
      <c r="AA176" s="337"/>
      <c r="AB176" s="337"/>
      <c r="AC176" s="337"/>
      <c r="AD176" s="337"/>
      <c r="AE176" s="337"/>
      <c r="AF176" s="337"/>
      <c r="AG176" s="337"/>
      <c r="AH176" s="337"/>
      <c r="AI176" s="134"/>
    </row>
    <row r="177" spans="2:35">
      <c r="B177" s="135"/>
      <c r="C177" s="135"/>
      <c r="D177" s="135"/>
      <c r="E177" s="135"/>
      <c r="F177" s="135"/>
      <c r="G177" s="337"/>
      <c r="H177" s="337"/>
      <c r="I177" s="337"/>
      <c r="J177" s="337"/>
      <c r="K177" s="337"/>
      <c r="L177" s="337"/>
      <c r="M177" s="337"/>
      <c r="N177" s="337"/>
      <c r="O177" s="337"/>
      <c r="P177" s="337"/>
      <c r="Q177" s="337"/>
      <c r="R177" s="337"/>
      <c r="S177" s="337"/>
      <c r="T177" s="337"/>
      <c r="U177" s="337"/>
      <c r="V177" s="337"/>
      <c r="W177" s="337"/>
      <c r="X177" s="337"/>
      <c r="Y177" s="337"/>
      <c r="Z177" s="337"/>
      <c r="AA177" s="337"/>
      <c r="AB177" s="337"/>
      <c r="AC177" s="337"/>
      <c r="AD177" s="337"/>
      <c r="AE177" s="337"/>
      <c r="AF177" s="337"/>
      <c r="AG177" s="337"/>
      <c r="AH177" s="337"/>
      <c r="AI177" s="134"/>
    </row>
    <row r="178" spans="2:35">
      <c r="B178" s="135"/>
      <c r="C178" s="135"/>
      <c r="D178" s="135"/>
      <c r="E178" s="135"/>
      <c r="F178" s="135"/>
      <c r="G178" s="135"/>
      <c r="H178" s="135"/>
      <c r="I178" s="135"/>
      <c r="J178" s="135"/>
      <c r="K178" s="135"/>
      <c r="L178" s="135"/>
      <c r="M178" s="135"/>
      <c r="N178" s="135"/>
      <c r="O178" s="135"/>
      <c r="P178" s="135"/>
      <c r="Q178" s="135"/>
      <c r="R178" s="135"/>
      <c r="S178" s="135"/>
      <c r="T178" s="135"/>
      <c r="U178" s="135"/>
      <c r="V178" s="135"/>
      <c r="W178" s="135"/>
      <c r="X178" s="135"/>
      <c r="Y178" s="135"/>
      <c r="Z178" s="135"/>
      <c r="AA178" s="135"/>
      <c r="AB178" s="135"/>
      <c r="AC178" s="135"/>
      <c r="AD178" s="135"/>
      <c r="AE178" s="135"/>
      <c r="AF178" s="135"/>
      <c r="AG178" s="135"/>
      <c r="AH178" s="135"/>
      <c r="AI178" s="135"/>
    </row>
    <row r="179" spans="2:35">
      <c r="B179" s="135"/>
      <c r="C179" s="129" t="s">
        <v>485</v>
      </c>
      <c r="D179" s="135"/>
      <c r="E179" s="135"/>
      <c r="F179" s="135"/>
      <c r="G179" s="135"/>
      <c r="H179" s="135"/>
      <c r="I179" s="135"/>
      <c r="J179" s="135"/>
      <c r="K179" s="135"/>
      <c r="L179" s="135"/>
      <c r="M179" s="135"/>
      <c r="N179" s="135"/>
      <c r="O179" s="135"/>
      <c r="P179" s="135"/>
      <c r="Q179" s="135"/>
      <c r="R179" s="135"/>
      <c r="S179" s="135"/>
      <c r="T179" s="135"/>
      <c r="U179" s="135"/>
      <c r="V179" s="135"/>
      <c r="W179" s="135"/>
      <c r="X179" s="135"/>
      <c r="Y179" s="135"/>
      <c r="Z179" s="135"/>
      <c r="AA179" s="135"/>
      <c r="AB179" s="135"/>
      <c r="AC179" s="135"/>
      <c r="AD179" s="135"/>
      <c r="AE179" s="135"/>
      <c r="AF179" s="135"/>
      <c r="AG179" s="135"/>
      <c r="AH179" s="135"/>
      <c r="AI179" s="135"/>
    </row>
    <row r="180" spans="2:35" ht="13.5" customHeight="1">
      <c r="B180" s="135"/>
      <c r="C180" s="135" t="s">
        <v>486</v>
      </c>
      <c r="D180" s="135"/>
      <c r="E180" s="135"/>
      <c r="F180" s="135"/>
      <c r="G180" s="337" t="s">
        <v>487</v>
      </c>
      <c r="H180" s="337"/>
      <c r="I180" s="337"/>
      <c r="J180" s="337"/>
      <c r="K180" s="337"/>
      <c r="L180" s="337"/>
      <c r="M180" s="337"/>
      <c r="N180" s="337"/>
      <c r="O180" s="337"/>
      <c r="P180" s="337"/>
      <c r="Q180" s="337"/>
      <c r="R180" s="337"/>
      <c r="S180" s="337"/>
      <c r="T180" s="337"/>
      <c r="U180" s="337"/>
      <c r="V180" s="337"/>
      <c r="W180" s="337"/>
      <c r="X180" s="337"/>
      <c r="Y180" s="337"/>
      <c r="Z180" s="337"/>
      <c r="AA180" s="337"/>
      <c r="AB180" s="337"/>
      <c r="AC180" s="337"/>
      <c r="AD180" s="337"/>
      <c r="AE180" s="337"/>
      <c r="AF180" s="337"/>
      <c r="AG180" s="337"/>
      <c r="AH180" s="337"/>
      <c r="AI180" s="134"/>
    </row>
    <row r="181" spans="2:35">
      <c r="B181" s="135"/>
      <c r="C181" s="135"/>
      <c r="D181" s="135"/>
      <c r="E181" s="135"/>
      <c r="F181" s="135"/>
      <c r="G181" s="337"/>
      <c r="H181" s="337"/>
      <c r="I181" s="337"/>
      <c r="J181" s="337"/>
      <c r="K181" s="337"/>
      <c r="L181" s="337"/>
      <c r="M181" s="337"/>
      <c r="N181" s="337"/>
      <c r="O181" s="337"/>
      <c r="P181" s="337"/>
      <c r="Q181" s="337"/>
      <c r="R181" s="337"/>
      <c r="S181" s="337"/>
      <c r="T181" s="337"/>
      <c r="U181" s="337"/>
      <c r="V181" s="337"/>
      <c r="W181" s="337"/>
      <c r="X181" s="337"/>
      <c r="Y181" s="337"/>
      <c r="Z181" s="337"/>
      <c r="AA181" s="337"/>
      <c r="AB181" s="337"/>
      <c r="AC181" s="337"/>
      <c r="AD181" s="337"/>
      <c r="AE181" s="337"/>
      <c r="AF181" s="337"/>
      <c r="AG181" s="337"/>
      <c r="AH181" s="337"/>
      <c r="AI181" s="134"/>
    </row>
    <row r="182" spans="2:35" ht="13.5" customHeight="1">
      <c r="B182" s="135"/>
      <c r="C182" s="135"/>
      <c r="D182" s="135"/>
      <c r="E182" s="135"/>
      <c r="F182" s="135">
        <v>2</v>
      </c>
      <c r="G182" s="337" t="s">
        <v>488</v>
      </c>
      <c r="H182" s="337"/>
      <c r="I182" s="337"/>
      <c r="J182" s="337"/>
      <c r="K182" s="337"/>
      <c r="L182" s="337"/>
      <c r="M182" s="337"/>
      <c r="N182" s="337"/>
      <c r="O182" s="337"/>
      <c r="P182" s="337"/>
      <c r="Q182" s="337"/>
      <c r="R182" s="337"/>
      <c r="S182" s="337"/>
      <c r="T182" s="337"/>
      <c r="U182" s="337"/>
      <c r="V182" s="337"/>
      <c r="W182" s="337"/>
      <c r="X182" s="337"/>
      <c r="Y182" s="337"/>
      <c r="Z182" s="337"/>
      <c r="AA182" s="337"/>
      <c r="AB182" s="337"/>
      <c r="AC182" s="337"/>
      <c r="AD182" s="337"/>
      <c r="AE182" s="337"/>
      <c r="AF182" s="337"/>
      <c r="AG182" s="337"/>
      <c r="AH182" s="337"/>
      <c r="AI182" s="135"/>
    </row>
    <row r="183" spans="2:35">
      <c r="B183" s="135"/>
      <c r="C183" s="135"/>
      <c r="D183" s="135"/>
      <c r="E183" s="135"/>
      <c r="F183" s="135"/>
      <c r="G183" s="337"/>
      <c r="H183" s="337"/>
      <c r="I183" s="337"/>
      <c r="J183" s="337"/>
      <c r="K183" s="337"/>
      <c r="L183" s="337"/>
      <c r="M183" s="337"/>
      <c r="N183" s="337"/>
      <c r="O183" s="337"/>
      <c r="P183" s="337"/>
      <c r="Q183" s="337"/>
      <c r="R183" s="337"/>
      <c r="S183" s="337"/>
      <c r="T183" s="337"/>
      <c r="U183" s="337"/>
      <c r="V183" s="337"/>
      <c r="W183" s="337"/>
      <c r="X183" s="337"/>
      <c r="Y183" s="337"/>
      <c r="Z183" s="337"/>
      <c r="AA183" s="337"/>
      <c r="AB183" s="337"/>
      <c r="AC183" s="337"/>
      <c r="AD183" s="337"/>
      <c r="AE183" s="337"/>
      <c r="AF183" s="337"/>
      <c r="AG183" s="337"/>
      <c r="AH183" s="337"/>
      <c r="AI183" s="135"/>
    </row>
    <row r="184" spans="2:35">
      <c r="B184" s="135"/>
      <c r="C184" s="135"/>
      <c r="D184" s="135"/>
      <c r="E184" s="135"/>
      <c r="F184" s="135">
        <v>3</v>
      </c>
      <c r="G184" s="135" t="s">
        <v>489</v>
      </c>
      <c r="H184" s="135"/>
      <c r="I184" s="135"/>
      <c r="J184" s="135"/>
      <c r="K184" s="135"/>
      <c r="L184" s="135"/>
      <c r="M184" s="135"/>
      <c r="N184" s="135"/>
      <c r="O184" s="135"/>
      <c r="P184" s="135"/>
      <c r="Q184" s="135"/>
      <c r="R184" s="135"/>
      <c r="S184" s="135"/>
      <c r="T184" s="135"/>
      <c r="U184" s="135"/>
      <c r="V184" s="135"/>
      <c r="W184" s="135"/>
      <c r="X184" s="135"/>
      <c r="Y184" s="135"/>
      <c r="Z184" s="135"/>
      <c r="AA184" s="135"/>
      <c r="AB184" s="135"/>
      <c r="AC184" s="135"/>
      <c r="AD184" s="135"/>
      <c r="AE184" s="135"/>
      <c r="AF184" s="135"/>
      <c r="AG184" s="135"/>
      <c r="AH184" s="135"/>
      <c r="AI184" s="135"/>
    </row>
    <row r="185" spans="2:35" ht="13.5" customHeight="1">
      <c r="B185" s="135"/>
      <c r="C185" s="135"/>
      <c r="D185" s="135"/>
      <c r="E185" s="135"/>
      <c r="F185" s="135">
        <v>4</v>
      </c>
      <c r="G185" s="337" t="s">
        <v>534</v>
      </c>
      <c r="H185" s="337"/>
      <c r="I185" s="337"/>
      <c r="J185" s="337"/>
      <c r="K185" s="337"/>
      <c r="L185" s="337"/>
      <c r="M185" s="337"/>
      <c r="N185" s="337"/>
      <c r="O185" s="337"/>
      <c r="P185" s="337"/>
      <c r="Q185" s="337"/>
      <c r="R185" s="337"/>
      <c r="S185" s="337"/>
      <c r="T185" s="337"/>
      <c r="U185" s="337"/>
      <c r="V185" s="337"/>
      <c r="W185" s="337"/>
      <c r="X185" s="337"/>
      <c r="Y185" s="337"/>
      <c r="Z185" s="337"/>
      <c r="AA185" s="337"/>
      <c r="AB185" s="337"/>
      <c r="AC185" s="337"/>
      <c r="AD185" s="337"/>
      <c r="AE185" s="337"/>
      <c r="AF185" s="337"/>
      <c r="AG185" s="337"/>
      <c r="AH185" s="337"/>
      <c r="AI185" s="135"/>
    </row>
    <row r="186" spans="2:35">
      <c r="B186" s="135"/>
      <c r="C186" s="135"/>
      <c r="D186" s="135"/>
      <c r="E186" s="135"/>
      <c r="F186" s="135"/>
      <c r="G186" s="337"/>
      <c r="H186" s="337"/>
      <c r="I186" s="337"/>
      <c r="J186" s="337"/>
      <c r="K186" s="337"/>
      <c r="L186" s="337"/>
      <c r="M186" s="337"/>
      <c r="N186" s="337"/>
      <c r="O186" s="337"/>
      <c r="P186" s="337"/>
      <c r="Q186" s="337"/>
      <c r="R186" s="337"/>
      <c r="S186" s="337"/>
      <c r="T186" s="337"/>
      <c r="U186" s="337"/>
      <c r="V186" s="337"/>
      <c r="W186" s="337"/>
      <c r="X186" s="337"/>
      <c r="Y186" s="337"/>
      <c r="Z186" s="337"/>
      <c r="AA186" s="337"/>
      <c r="AB186" s="337"/>
      <c r="AC186" s="337"/>
      <c r="AD186" s="337"/>
      <c r="AE186" s="337"/>
      <c r="AF186" s="337"/>
      <c r="AG186" s="337"/>
      <c r="AH186" s="337"/>
      <c r="AI186" s="135"/>
    </row>
    <row r="187" spans="2:35" ht="13.5" customHeight="1">
      <c r="B187" s="135"/>
      <c r="C187" s="135"/>
      <c r="D187" s="135"/>
      <c r="E187" s="135"/>
      <c r="F187" s="135">
        <v>5</v>
      </c>
      <c r="G187" s="337" t="s">
        <v>490</v>
      </c>
      <c r="H187" s="337"/>
      <c r="I187" s="337"/>
      <c r="J187" s="337"/>
      <c r="K187" s="337"/>
      <c r="L187" s="337"/>
      <c r="M187" s="337"/>
      <c r="N187" s="337"/>
      <c r="O187" s="337"/>
      <c r="P187" s="337"/>
      <c r="Q187" s="337"/>
      <c r="R187" s="337"/>
      <c r="S187" s="337"/>
      <c r="T187" s="337"/>
      <c r="U187" s="337"/>
      <c r="V187" s="337"/>
      <c r="W187" s="337"/>
      <c r="X187" s="337"/>
      <c r="Y187" s="337"/>
      <c r="Z187" s="337"/>
      <c r="AA187" s="337"/>
      <c r="AB187" s="337"/>
      <c r="AC187" s="337"/>
      <c r="AD187" s="337"/>
      <c r="AE187" s="337"/>
      <c r="AF187" s="337"/>
      <c r="AG187" s="337"/>
      <c r="AH187" s="337"/>
      <c r="AI187" s="134"/>
    </row>
    <row r="188" spans="2:35" ht="13.5" customHeight="1">
      <c r="B188" s="135"/>
      <c r="C188" s="135"/>
      <c r="D188" s="135"/>
      <c r="E188" s="135"/>
      <c r="F188" s="135">
        <v>6</v>
      </c>
      <c r="G188" s="337" t="s">
        <v>491</v>
      </c>
      <c r="H188" s="337"/>
      <c r="I188" s="337"/>
      <c r="J188" s="337"/>
      <c r="K188" s="337"/>
      <c r="L188" s="337"/>
      <c r="M188" s="337"/>
      <c r="N188" s="337"/>
      <c r="O188" s="337"/>
      <c r="P188" s="337"/>
      <c r="Q188" s="337"/>
      <c r="R188" s="337"/>
      <c r="S188" s="337"/>
      <c r="T188" s="337"/>
      <c r="U188" s="337"/>
      <c r="V188" s="337"/>
      <c r="W188" s="337"/>
      <c r="X188" s="337"/>
      <c r="Y188" s="337"/>
      <c r="Z188" s="337"/>
      <c r="AA188" s="337"/>
      <c r="AB188" s="337"/>
      <c r="AC188" s="337"/>
      <c r="AD188" s="337"/>
      <c r="AE188" s="337"/>
      <c r="AF188" s="337"/>
      <c r="AG188" s="337"/>
      <c r="AH188" s="337"/>
      <c r="AI188" s="134"/>
    </row>
    <row r="189" spans="2:35">
      <c r="B189" s="135"/>
      <c r="C189" s="135"/>
      <c r="D189" s="135"/>
      <c r="E189" s="135"/>
      <c r="F189" s="135"/>
      <c r="G189" s="337"/>
      <c r="H189" s="337"/>
      <c r="I189" s="337"/>
      <c r="J189" s="337"/>
      <c r="K189" s="337"/>
      <c r="L189" s="337"/>
      <c r="M189" s="337"/>
      <c r="N189" s="337"/>
      <c r="O189" s="337"/>
      <c r="P189" s="337"/>
      <c r="Q189" s="337"/>
      <c r="R189" s="337"/>
      <c r="S189" s="337"/>
      <c r="T189" s="337"/>
      <c r="U189" s="337"/>
      <c r="V189" s="337"/>
      <c r="W189" s="337"/>
      <c r="X189" s="337"/>
      <c r="Y189" s="337"/>
      <c r="Z189" s="337"/>
      <c r="AA189" s="337"/>
      <c r="AB189" s="337"/>
      <c r="AC189" s="337"/>
      <c r="AD189" s="337"/>
      <c r="AE189" s="337"/>
      <c r="AF189" s="337"/>
      <c r="AG189" s="337"/>
      <c r="AH189" s="337"/>
      <c r="AI189" s="135"/>
    </row>
    <row r="190" spans="2:35">
      <c r="B190" s="135"/>
      <c r="C190" s="135"/>
      <c r="D190" s="135"/>
      <c r="E190" s="135"/>
      <c r="F190" s="135"/>
      <c r="G190" s="131"/>
      <c r="H190" s="131"/>
      <c r="I190" s="131"/>
      <c r="J190" s="131"/>
      <c r="K190" s="131"/>
      <c r="L190" s="131"/>
      <c r="M190" s="131"/>
      <c r="N190" s="131"/>
      <c r="O190" s="131"/>
      <c r="P190" s="131"/>
      <c r="Q190" s="131"/>
      <c r="R190" s="131"/>
      <c r="S190" s="131"/>
      <c r="T190" s="131"/>
      <c r="U190" s="131"/>
      <c r="V190" s="131"/>
      <c r="W190" s="131"/>
      <c r="X190" s="131"/>
      <c r="Y190" s="131"/>
      <c r="Z190" s="131"/>
      <c r="AA190" s="131"/>
      <c r="AB190" s="131"/>
      <c r="AC190" s="131"/>
      <c r="AD190" s="131"/>
      <c r="AE190" s="131"/>
      <c r="AF190" s="131"/>
      <c r="AG190" s="131"/>
      <c r="AH190" s="131"/>
      <c r="AI190" s="135"/>
    </row>
    <row r="191" spans="2:35">
      <c r="B191" s="135"/>
      <c r="C191" s="129" t="s">
        <v>492</v>
      </c>
      <c r="D191" s="135"/>
      <c r="E191" s="135"/>
      <c r="F191" s="135"/>
      <c r="G191" s="135"/>
      <c r="H191" s="135"/>
      <c r="I191" s="135"/>
      <c r="J191" s="135"/>
      <c r="K191" s="135"/>
      <c r="L191" s="135"/>
      <c r="M191" s="135"/>
      <c r="N191" s="135"/>
      <c r="O191" s="135"/>
      <c r="P191" s="135"/>
      <c r="Q191" s="135"/>
      <c r="R191" s="135"/>
      <c r="S191" s="135"/>
      <c r="T191" s="135"/>
      <c r="U191" s="135"/>
      <c r="V191" s="135"/>
      <c r="W191" s="135"/>
      <c r="X191" s="135"/>
      <c r="Y191" s="135"/>
      <c r="Z191" s="135"/>
      <c r="AA191" s="135"/>
      <c r="AB191" s="135"/>
      <c r="AC191" s="135"/>
      <c r="AD191" s="135"/>
      <c r="AE191" s="135"/>
      <c r="AF191" s="135"/>
      <c r="AG191" s="135"/>
      <c r="AH191" s="135"/>
      <c r="AI191" s="135"/>
    </row>
    <row r="192" spans="2:35" ht="13.5" customHeight="1">
      <c r="B192" s="135"/>
      <c r="C192" s="135" t="s">
        <v>493</v>
      </c>
      <c r="D192" s="135"/>
      <c r="E192" s="135"/>
      <c r="F192" s="135"/>
      <c r="G192" s="337" t="s">
        <v>494</v>
      </c>
      <c r="H192" s="337"/>
      <c r="I192" s="337"/>
      <c r="J192" s="337"/>
      <c r="K192" s="337"/>
      <c r="L192" s="337"/>
      <c r="M192" s="337"/>
      <c r="N192" s="337"/>
      <c r="O192" s="337"/>
      <c r="P192" s="337"/>
      <c r="Q192" s="337"/>
      <c r="R192" s="337"/>
      <c r="S192" s="337"/>
      <c r="T192" s="337"/>
      <c r="U192" s="337"/>
      <c r="V192" s="337"/>
      <c r="W192" s="337"/>
      <c r="X192" s="337"/>
      <c r="Y192" s="337"/>
      <c r="Z192" s="337"/>
      <c r="AA192" s="337"/>
      <c r="AB192" s="337"/>
      <c r="AC192" s="337"/>
      <c r="AD192" s="337"/>
      <c r="AE192" s="337"/>
      <c r="AF192" s="337"/>
      <c r="AG192" s="337"/>
      <c r="AH192" s="337"/>
      <c r="AI192" s="134"/>
    </row>
    <row r="193" spans="2:35">
      <c r="B193" s="135"/>
      <c r="C193" s="135"/>
      <c r="D193" s="135"/>
      <c r="E193" s="135"/>
      <c r="F193" s="135"/>
      <c r="G193" s="337"/>
      <c r="H193" s="337"/>
      <c r="I193" s="337"/>
      <c r="J193" s="337"/>
      <c r="K193" s="337"/>
      <c r="L193" s="337"/>
      <c r="M193" s="337"/>
      <c r="N193" s="337"/>
      <c r="O193" s="337"/>
      <c r="P193" s="337"/>
      <c r="Q193" s="337"/>
      <c r="R193" s="337"/>
      <c r="S193" s="337"/>
      <c r="T193" s="337"/>
      <c r="U193" s="337"/>
      <c r="V193" s="337"/>
      <c r="W193" s="337"/>
      <c r="X193" s="337"/>
      <c r="Y193" s="337"/>
      <c r="Z193" s="337"/>
      <c r="AA193" s="337"/>
      <c r="AB193" s="337"/>
      <c r="AC193" s="337"/>
      <c r="AD193" s="337"/>
      <c r="AE193" s="337"/>
      <c r="AF193" s="337"/>
      <c r="AG193" s="337"/>
      <c r="AH193" s="337"/>
      <c r="AI193" s="134"/>
    </row>
    <row r="194" spans="2:35" ht="13.5" customHeight="1">
      <c r="B194" s="135"/>
      <c r="C194" s="135"/>
      <c r="D194" s="135"/>
      <c r="E194" s="135"/>
      <c r="F194" s="149">
        <v>2</v>
      </c>
      <c r="G194" s="337" t="s">
        <v>495</v>
      </c>
      <c r="H194" s="337"/>
      <c r="I194" s="337"/>
      <c r="J194" s="337"/>
      <c r="K194" s="337"/>
      <c r="L194" s="337"/>
      <c r="M194" s="337"/>
      <c r="N194" s="337"/>
      <c r="O194" s="337"/>
      <c r="P194" s="337"/>
      <c r="Q194" s="337"/>
      <c r="R194" s="337"/>
      <c r="S194" s="337"/>
      <c r="T194" s="337"/>
      <c r="U194" s="337"/>
      <c r="V194" s="337"/>
      <c r="W194" s="337"/>
      <c r="X194" s="337"/>
      <c r="Y194" s="337"/>
      <c r="Z194" s="337"/>
      <c r="AA194" s="337"/>
      <c r="AB194" s="337"/>
      <c r="AC194" s="337"/>
      <c r="AD194" s="337"/>
      <c r="AE194" s="337"/>
      <c r="AF194" s="337"/>
      <c r="AG194" s="337"/>
      <c r="AH194" s="337"/>
      <c r="AI194" s="135"/>
    </row>
    <row r="195" spans="2:35">
      <c r="B195" s="135"/>
      <c r="C195" s="135"/>
      <c r="D195" s="135"/>
      <c r="E195" s="135"/>
      <c r="F195" s="135"/>
      <c r="G195" s="337"/>
      <c r="H195" s="337"/>
      <c r="I195" s="337"/>
      <c r="J195" s="337"/>
      <c r="K195" s="337"/>
      <c r="L195" s="337"/>
      <c r="M195" s="337"/>
      <c r="N195" s="337"/>
      <c r="O195" s="337"/>
      <c r="P195" s="337"/>
      <c r="Q195" s="337"/>
      <c r="R195" s="337"/>
      <c r="S195" s="337"/>
      <c r="T195" s="337"/>
      <c r="U195" s="337"/>
      <c r="V195" s="337"/>
      <c r="W195" s="337"/>
      <c r="X195" s="337"/>
      <c r="Y195" s="337"/>
      <c r="Z195" s="337"/>
      <c r="AA195" s="337"/>
      <c r="AB195" s="337"/>
      <c r="AC195" s="337"/>
      <c r="AD195" s="337"/>
      <c r="AE195" s="337"/>
      <c r="AF195" s="337"/>
      <c r="AG195" s="337"/>
      <c r="AH195" s="337"/>
      <c r="AI195" s="135"/>
    </row>
    <row r="196" spans="2:35">
      <c r="B196" s="135"/>
      <c r="C196" s="135"/>
      <c r="D196" s="135"/>
      <c r="E196" s="135"/>
      <c r="F196" s="135"/>
      <c r="G196" s="337"/>
      <c r="H196" s="337"/>
      <c r="I196" s="337"/>
      <c r="J196" s="337"/>
      <c r="K196" s="337"/>
      <c r="L196" s="337"/>
      <c r="M196" s="337"/>
      <c r="N196" s="337"/>
      <c r="O196" s="337"/>
      <c r="P196" s="337"/>
      <c r="Q196" s="337"/>
      <c r="R196" s="337"/>
      <c r="S196" s="337"/>
      <c r="T196" s="337"/>
      <c r="U196" s="337"/>
      <c r="V196" s="337"/>
      <c r="W196" s="337"/>
      <c r="X196" s="337"/>
      <c r="Y196" s="337"/>
      <c r="Z196" s="337"/>
      <c r="AA196" s="337"/>
      <c r="AB196" s="337"/>
      <c r="AC196" s="337"/>
      <c r="AD196" s="337"/>
      <c r="AE196" s="337"/>
      <c r="AF196" s="337"/>
      <c r="AG196" s="337"/>
      <c r="AH196" s="337"/>
      <c r="AI196" s="135"/>
    </row>
    <row r="197" spans="2:35">
      <c r="B197" s="135"/>
      <c r="C197" s="135"/>
      <c r="D197" s="135"/>
      <c r="E197" s="135"/>
      <c r="F197" s="135">
        <v>3</v>
      </c>
      <c r="G197" s="334" t="s">
        <v>496</v>
      </c>
      <c r="H197" s="334"/>
      <c r="I197" s="334"/>
      <c r="J197" s="334"/>
      <c r="K197" s="334"/>
      <c r="L197" s="334"/>
      <c r="M197" s="334"/>
      <c r="N197" s="334"/>
      <c r="O197" s="334"/>
      <c r="P197" s="334"/>
      <c r="Q197" s="334"/>
      <c r="R197" s="334"/>
      <c r="S197" s="334"/>
      <c r="T197" s="334"/>
      <c r="U197" s="334"/>
      <c r="V197" s="334"/>
      <c r="W197" s="334"/>
      <c r="X197" s="334"/>
      <c r="Y197" s="334"/>
      <c r="Z197" s="334"/>
      <c r="AA197" s="334"/>
      <c r="AB197" s="334"/>
      <c r="AC197" s="334"/>
      <c r="AD197" s="334"/>
      <c r="AE197" s="334"/>
      <c r="AF197" s="334"/>
      <c r="AG197" s="334"/>
      <c r="AH197" s="334"/>
      <c r="AI197" s="135"/>
    </row>
    <row r="198" spans="2:35">
      <c r="B198" s="135"/>
      <c r="C198" s="135"/>
      <c r="D198" s="135"/>
      <c r="E198" s="135"/>
      <c r="F198" s="135">
        <v>4</v>
      </c>
      <c r="G198" s="334" t="s">
        <v>497</v>
      </c>
      <c r="H198" s="334"/>
      <c r="I198" s="334"/>
      <c r="J198" s="334"/>
      <c r="K198" s="334"/>
      <c r="L198" s="334"/>
      <c r="M198" s="334"/>
      <c r="N198" s="334"/>
      <c r="O198" s="334"/>
      <c r="P198" s="334"/>
      <c r="Q198" s="334"/>
      <c r="R198" s="334"/>
      <c r="S198" s="334"/>
      <c r="T198" s="334"/>
      <c r="U198" s="334"/>
      <c r="V198" s="334"/>
      <c r="W198" s="334"/>
      <c r="X198" s="334"/>
      <c r="Y198" s="334"/>
      <c r="Z198" s="334"/>
      <c r="AA198" s="334"/>
      <c r="AB198" s="334"/>
      <c r="AC198" s="334"/>
      <c r="AD198" s="334"/>
      <c r="AE198" s="334"/>
      <c r="AF198" s="334"/>
      <c r="AG198" s="334"/>
      <c r="AH198" s="334"/>
      <c r="AI198" s="135"/>
    </row>
    <row r="199" spans="2:35">
      <c r="B199" s="135"/>
      <c r="C199" s="135"/>
      <c r="D199" s="135"/>
      <c r="E199" s="135"/>
      <c r="F199" s="135"/>
      <c r="G199" s="130" t="s">
        <v>498</v>
      </c>
      <c r="H199" s="135"/>
      <c r="I199" s="135"/>
      <c r="J199" s="135"/>
      <c r="K199" s="135"/>
      <c r="L199" s="135"/>
      <c r="M199" s="135"/>
      <c r="N199" s="135"/>
      <c r="O199" s="135"/>
      <c r="P199" s="135"/>
      <c r="Q199" s="135"/>
      <c r="R199" s="135"/>
      <c r="S199" s="135"/>
      <c r="T199" s="135"/>
      <c r="U199" s="135"/>
      <c r="V199" s="135"/>
      <c r="W199" s="135"/>
      <c r="X199" s="135"/>
      <c r="Y199" s="135"/>
      <c r="Z199" s="135"/>
      <c r="AA199" s="135"/>
      <c r="AB199" s="135"/>
      <c r="AC199" s="135"/>
      <c r="AD199" s="135"/>
      <c r="AE199" s="135"/>
      <c r="AF199" s="135"/>
      <c r="AG199" s="135"/>
      <c r="AH199" s="135"/>
      <c r="AI199" s="135"/>
    </row>
    <row r="200" spans="2:35">
      <c r="B200" s="135"/>
      <c r="C200" s="135"/>
      <c r="D200" s="135"/>
      <c r="E200" s="135"/>
      <c r="F200" s="135"/>
      <c r="G200" s="130" t="s">
        <v>499</v>
      </c>
      <c r="H200" s="135"/>
      <c r="I200" s="135"/>
      <c r="J200" s="135"/>
      <c r="K200" s="135"/>
      <c r="L200" s="135"/>
      <c r="M200" s="135"/>
      <c r="N200" s="135"/>
      <c r="O200" s="135"/>
      <c r="P200" s="135"/>
      <c r="Q200" s="135"/>
      <c r="R200" s="135"/>
      <c r="S200" s="135"/>
      <c r="T200" s="135"/>
      <c r="U200" s="135"/>
      <c r="V200" s="135"/>
      <c r="W200" s="135"/>
      <c r="X200" s="135"/>
      <c r="Y200" s="135"/>
      <c r="Z200" s="135"/>
      <c r="AA200" s="135"/>
      <c r="AB200" s="135"/>
      <c r="AC200" s="135"/>
      <c r="AD200" s="135"/>
      <c r="AE200" s="135"/>
      <c r="AF200" s="135"/>
      <c r="AG200" s="135"/>
      <c r="AH200" s="135"/>
      <c r="AI200" s="135"/>
    </row>
    <row r="201" spans="2:35">
      <c r="B201" s="135"/>
      <c r="C201" s="135"/>
      <c r="D201" s="135"/>
      <c r="E201" s="135"/>
      <c r="F201" s="135"/>
      <c r="G201" s="130" t="s">
        <v>535</v>
      </c>
      <c r="H201" s="135"/>
      <c r="I201" s="135"/>
      <c r="J201" s="135"/>
      <c r="K201" s="135"/>
      <c r="L201" s="135"/>
      <c r="M201" s="135"/>
      <c r="N201" s="135"/>
      <c r="O201" s="135"/>
      <c r="P201" s="135"/>
      <c r="Q201" s="135"/>
      <c r="R201" s="135"/>
      <c r="S201" s="135"/>
      <c r="T201" s="135"/>
      <c r="U201" s="135"/>
      <c r="V201" s="135"/>
      <c r="W201" s="135"/>
      <c r="X201" s="135"/>
      <c r="Y201" s="135"/>
      <c r="Z201" s="135"/>
      <c r="AA201" s="135"/>
      <c r="AB201" s="135"/>
      <c r="AC201" s="135"/>
      <c r="AD201" s="135"/>
      <c r="AE201" s="135"/>
      <c r="AF201" s="135"/>
      <c r="AG201" s="135"/>
      <c r="AH201" s="135"/>
      <c r="AI201" s="135"/>
    </row>
    <row r="202" spans="2:35">
      <c r="B202" s="135"/>
      <c r="C202" s="135"/>
      <c r="D202" s="135"/>
      <c r="E202" s="135"/>
      <c r="F202" s="135"/>
      <c r="G202" s="135" t="s">
        <v>536</v>
      </c>
      <c r="H202" s="135"/>
      <c r="I202" s="135"/>
      <c r="J202" s="135"/>
      <c r="K202" s="135"/>
      <c r="L202" s="135"/>
      <c r="M202" s="135"/>
      <c r="N202" s="135"/>
      <c r="O202" s="135"/>
      <c r="P202" s="135"/>
      <c r="Q202" s="135"/>
      <c r="R202" s="135"/>
      <c r="S202" s="135"/>
      <c r="T202" s="135"/>
      <c r="U202" s="135"/>
      <c r="V202" s="135"/>
      <c r="W202" s="135"/>
      <c r="X202" s="135"/>
      <c r="Y202" s="135"/>
      <c r="Z202" s="135"/>
      <c r="AA202" s="135"/>
      <c r="AB202" s="135"/>
      <c r="AC202" s="135"/>
      <c r="AD202" s="135"/>
      <c r="AE202" s="135"/>
      <c r="AF202" s="135"/>
      <c r="AG202" s="135"/>
      <c r="AH202" s="135"/>
      <c r="AI202" s="135"/>
    </row>
    <row r="203" spans="2:35">
      <c r="B203" s="135"/>
      <c r="C203" s="135"/>
      <c r="D203" s="135"/>
      <c r="E203" s="135"/>
      <c r="F203" s="135">
        <v>5</v>
      </c>
      <c r="G203" s="337" t="s">
        <v>537</v>
      </c>
      <c r="H203" s="337"/>
      <c r="I203" s="337"/>
      <c r="J203" s="337"/>
      <c r="K203" s="337"/>
      <c r="L203" s="337"/>
      <c r="M203" s="337"/>
      <c r="N203" s="337"/>
      <c r="O203" s="337"/>
      <c r="P203" s="337"/>
      <c r="Q203" s="337"/>
      <c r="R203" s="337"/>
      <c r="S203" s="337"/>
      <c r="T203" s="337"/>
      <c r="U203" s="337"/>
      <c r="V203" s="337"/>
      <c r="W203" s="337"/>
      <c r="X203" s="337"/>
      <c r="Y203" s="337"/>
      <c r="Z203" s="337"/>
      <c r="AA203" s="337"/>
      <c r="AB203" s="337"/>
      <c r="AC203" s="337"/>
      <c r="AD203" s="337"/>
      <c r="AE203" s="337"/>
      <c r="AF203" s="337"/>
      <c r="AG203" s="337"/>
      <c r="AH203" s="337"/>
      <c r="AI203" s="135"/>
    </row>
    <row r="204" spans="2:35">
      <c r="B204" s="135"/>
      <c r="C204" s="135"/>
      <c r="D204" s="135"/>
      <c r="E204" s="135"/>
      <c r="F204" s="135"/>
      <c r="G204" s="337"/>
      <c r="H204" s="337"/>
      <c r="I204" s="337"/>
      <c r="J204" s="337"/>
      <c r="K204" s="337"/>
      <c r="L204" s="337"/>
      <c r="M204" s="337"/>
      <c r="N204" s="337"/>
      <c r="O204" s="337"/>
      <c r="P204" s="337"/>
      <c r="Q204" s="337"/>
      <c r="R204" s="337"/>
      <c r="S204" s="337"/>
      <c r="T204" s="337"/>
      <c r="U204" s="337"/>
      <c r="V204" s="337"/>
      <c r="W204" s="337"/>
      <c r="X204" s="337"/>
      <c r="Y204" s="337"/>
      <c r="Z204" s="337"/>
      <c r="AA204" s="337"/>
      <c r="AB204" s="337"/>
      <c r="AC204" s="337"/>
      <c r="AD204" s="337"/>
      <c r="AE204" s="337"/>
      <c r="AF204" s="337"/>
      <c r="AG204" s="337"/>
      <c r="AH204" s="337"/>
      <c r="AI204" s="135"/>
    </row>
    <row r="205" spans="2:35">
      <c r="B205" s="135"/>
      <c r="C205" s="135"/>
      <c r="D205" s="135"/>
      <c r="E205" s="135"/>
      <c r="F205" s="135"/>
      <c r="G205" s="135"/>
      <c r="H205" s="135"/>
      <c r="I205" s="135"/>
      <c r="J205" s="135"/>
      <c r="K205" s="135"/>
      <c r="L205" s="135"/>
      <c r="M205" s="135"/>
      <c r="N205" s="135"/>
      <c r="O205" s="135"/>
      <c r="P205" s="135"/>
      <c r="Q205" s="135"/>
      <c r="R205" s="135"/>
      <c r="S205" s="135"/>
      <c r="T205" s="135"/>
      <c r="U205" s="135"/>
      <c r="V205" s="135"/>
      <c r="W205" s="135"/>
      <c r="X205" s="135"/>
      <c r="Y205" s="135"/>
      <c r="Z205" s="135"/>
      <c r="AA205" s="135"/>
      <c r="AB205" s="135"/>
      <c r="AC205" s="135"/>
      <c r="AD205" s="135"/>
      <c r="AE205" s="135"/>
      <c r="AF205" s="135"/>
      <c r="AG205" s="135"/>
      <c r="AH205" s="135"/>
      <c r="AI205" s="135"/>
    </row>
    <row r="206" spans="2:35">
      <c r="B206" s="135"/>
      <c r="C206" s="129" t="s">
        <v>500</v>
      </c>
      <c r="D206" s="135"/>
      <c r="E206" s="135"/>
      <c r="F206" s="135"/>
      <c r="G206" s="135"/>
      <c r="H206" s="135"/>
      <c r="I206" s="135"/>
      <c r="J206" s="135"/>
      <c r="K206" s="135"/>
      <c r="L206" s="135"/>
      <c r="M206" s="135"/>
      <c r="N206" s="135"/>
      <c r="O206" s="135"/>
      <c r="P206" s="135"/>
      <c r="Q206" s="135"/>
      <c r="R206" s="135"/>
      <c r="S206" s="135"/>
      <c r="T206" s="135"/>
      <c r="U206" s="135"/>
      <c r="V206" s="135"/>
      <c r="W206" s="135"/>
      <c r="X206" s="135"/>
      <c r="Y206" s="135"/>
      <c r="Z206" s="135"/>
      <c r="AA206" s="135"/>
      <c r="AB206" s="135"/>
      <c r="AC206" s="135"/>
      <c r="AD206" s="135"/>
      <c r="AE206" s="135"/>
      <c r="AF206" s="135"/>
      <c r="AG206" s="135"/>
      <c r="AH206" s="135"/>
      <c r="AI206" s="135"/>
    </row>
    <row r="207" spans="2:35" ht="13.5" customHeight="1">
      <c r="B207" s="135"/>
      <c r="C207" s="135" t="s">
        <v>501</v>
      </c>
      <c r="D207" s="135"/>
      <c r="E207" s="135"/>
      <c r="F207" s="135"/>
      <c r="G207" s="337" t="s">
        <v>538</v>
      </c>
      <c r="H207" s="337"/>
      <c r="I207" s="337"/>
      <c r="J207" s="337"/>
      <c r="K207" s="337"/>
      <c r="L207" s="337"/>
      <c r="M207" s="337"/>
      <c r="N207" s="337"/>
      <c r="O207" s="337"/>
      <c r="P207" s="337"/>
      <c r="Q207" s="337"/>
      <c r="R207" s="337"/>
      <c r="S207" s="337"/>
      <c r="T207" s="337"/>
      <c r="U207" s="337"/>
      <c r="V207" s="337"/>
      <c r="W207" s="337"/>
      <c r="X207" s="337"/>
      <c r="Y207" s="337"/>
      <c r="Z207" s="337"/>
      <c r="AA207" s="337"/>
      <c r="AB207" s="337"/>
      <c r="AC207" s="337"/>
      <c r="AD207" s="337"/>
      <c r="AE207" s="337"/>
      <c r="AF207" s="337"/>
      <c r="AG207" s="337"/>
      <c r="AH207" s="337"/>
      <c r="AI207" s="135"/>
    </row>
    <row r="208" spans="2:35">
      <c r="B208" s="135"/>
      <c r="C208" s="135"/>
      <c r="D208" s="135"/>
      <c r="E208" s="135"/>
      <c r="F208" s="135"/>
      <c r="G208" s="337"/>
      <c r="H208" s="337"/>
      <c r="I208" s="337"/>
      <c r="J208" s="337"/>
      <c r="K208" s="337"/>
      <c r="L208" s="337"/>
      <c r="M208" s="337"/>
      <c r="N208" s="337"/>
      <c r="O208" s="337"/>
      <c r="P208" s="337"/>
      <c r="Q208" s="337"/>
      <c r="R208" s="337"/>
      <c r="S208" s="337"/>
      <c r="T208" s="337"/>
      <c r="U208" s="337"/>
      <c r="V208" s="337"/>
      <c r="W208" s="337"/>
      <c r="X208" s="337"/>
      <c r="Y208" s="337"/>
      <c r="Z208" s="337"/>
      <c r="AA208" s="337"/>
      <c r="AB208" s="337"/>
      <c r="AC208" s="337"/>
      <c r="AD208" s="337"/>
      <c r="AE208" s="337"/>
      <c r="AF208" s="337"/>
      <c r="AG208" s="337"/>
      <c r="AH208" s="337"/>
      <c r="AI208" s="135"/>
    </row>
    <row r="209" spans="2:35">
      <c r="B209" s="135"/>
      <c r="C209" s="135"/>
      <c r="D209" s="135"/>
      <c r="E209" s="135"/>
      <c r="F209" s="135"/>
      <c r="G209" s="337"/>
      <c r="H209" s="337"/>
      <c r="I209" s="337"/>
      <c r="J209" s="337"/>
      <c r="K209" s="337"/>
      <c r="L209" s="337"/>
      <c r="M209" s="337"/>
      <c r="N209" s="337"/>
      <c r="O209" s="337"/>
      <c r="P209" s="337"/>
      <c r="Q209" s="337"/>
      <c r="R209" s="337"/>
      <c r="S209" s="337"/>
      <c r="T209" s="337"/>
      <c r="U209" s="337"/>
      <c r="V209" s="337"/>
      <c r="W209" s="337"/>
      <c r="X209" s="337"/>
      <c r="Y209" s="337"/>
      <c r="Z209" s="337"/>
      <c r="AA209" s="337"/>
      <c r="AB209" s="337"/>
      <c r="AC209" s="337"/>
      <c r="AD209" s="337"/>
      <c r="AE209" s="337"/>
      <c r="AF209" s="337"/>
      <c r="AG209" s="337"/>
      <c r="AH209" s="337"/>
      <c r="AI209" s="135"/>
    </row>
    <row r="210" spans="2:35">
      <c r="B210" s="135"/>
      <c r="C210" s="135"/>
      <c r="D210" s="135"/>
      <c r="E210" s="135"/>
      <c r="F210" s="135"/>
      <c r="G210" s="337"/>
      <c r="H210" s="337"/>
      <c r="I210" s="337"/>
      <c r="J210" s="337"/>
      <c r="K210" s="337"/>
      <c r="L210" s="337"/>
      <c r="M210" s="337"/>
      <c r="N210" s="337"/>
      <c r="O210" s="337"/>
      <c r="P210" s="337"/>
      <c r="Q210" s="337"/>
      <c r="R210" s="337"/>
      <c r="S210" s="337"/>
      <c r="T210" s="337"/>
      <c r="U210" s="337"/>
      <c r="V210" s="337"/>
      <c r="W210" s="337"/>
      <c r="X210" s="337"/>
      <c r="Y210" s="337"/>
      <c r="Z210" s="337"/>
      <c r="AA210" s="337"/>
      <c r="AB210" s="337"/>
      <c r="AC210" s="337"/>
      <c r="AD210" s="337"/>
      <c r="AE210" s="337"/>
      <c r="AF210" s="337"/>
      <c r="AG210" s="337"/>
      <c r="AH210" s="337"/>
      <c r="AI210" s="135"/>
    </row>
    <row r="211" spans="2:35">
      <c r="B211" s="135"/>
      <c r="C211" s="135"/>
      <c r="D211" s="135"/>
      <c r="E211" s="135"/>
      <c r="F211" s="135"/>
      <c r="G211" s="337"/>
      <c r="H211" s="337"/>
      <c r="I211" s="337"/>
      <c r="J211" s="337"/>
      <c r="K211" s="337"/>
      <c r="L211" s="337"/>
      <c r="M211" s="337"/>
      <c r="N211" s="337"/>
      <c r="O211" s="337"/>
      <c r="P211" s="337"/>
      <c r="Q211" s="337"/>
      <c r="R211" s="337"/>
      <c r="S211" s="337"/>
      <c r="T211" s="337"/>
      <c r="U211" s="337"/>
      <c r="V211" s="337"/>
      <c r="W211" s="337"/>
      <c r="X211" s="337"/>
      <c r="Y211" s="337"/>
      <c r="Z211" s="337"/>
      <c r="AA211" s="337"/>
      <c r="AB211" s="337"/>
      <c r="AC211" s="337"/>
      <c r="AD211" s="337"/>
      <c r="AE211" s="337"/>
      <c r="AF211" s="337"/>
      <c r="AG211" s="337"/>
      <c r="AH211" s="337"/>
      <c r="AI211" s="135"/>
    </row>
    <row r="212" spans="2:35">
      <c r="B212" s="135"/>
      <c r="C212" s="135"/>
      <c r="D212" s="135"/>
      <c r="E212" s="135"/>
      <c r="F212" s="135"/>
      <c r="G212" s="131"/>
      <c r="H212" s="131"/>
      <c r="I212" s="131"/>
      <c r="J212" s="131"/>
      <c r="K212" s="131"/>
      <c r="L212" s="131"/>
      <c r="M212" s="131"/>
      <c r="N212" s="131"/>
      <c r="O212" s="131"/>
      <c r="P212" s="131"/>
      <c r="Q212" s="131"/>
      <c r="R212" s="131"/>
      <c r="S212" s="131"/>
      <c r="T212" s="131"/>
      <c r="U212" s="131"/>
      <c r="V212" s="131"/>
      <c r="W212" s="131"/>
      <c r="X212" s="131"/>
      <c r="Y212" s="131"/>
      <c r="Z212" s="131"/>
      <c r="AA212" s="131"/>
      <c r="AB212" s="131"/>
      <c r="AC212" s="131"/>
      <c r="AD212" s="131"/>
      <c r="AE212" s="131"/>
      <c r="AF212" s="131"/>
      <c r="AG212" s="131"/>
      <c r="AH212" s="131"/>
      <c r="AI212" s="135"/>
    </row>
    <row r="213" spans="2:35" ht="13.5" customHeight="1">
      <c r="B213" s="135"/>
      <c r="C213" s="135"/>
      <c r="D213" s="135"/>
      <c r="E213" s="135"/>
      <c r="F213" s="135"/>
      <c r="G213" s="337" t="s">
        <v>631</v>
      </c>
      <c r="H213" s="337"/>
      <c r="I213" s="337"/>
      <c r="J213" s="337"/>
      <c r="K213" s="337"/>
      <c r="L213" s="337"/>
      <c r="M213" s="337"/>
      <c r="N213" s="337"/>
      <c r="O213" s="337"/>
      <c r="P213" s="337"/>
      <c r="Q213" s="337"/>
      <c r="R213" s="337"/>
      <c r="S213" s="337"/>
      <c r="T213" s="337"/>
      <c r="U213" s="337"/>
      <c r="V213" s="337"/>
      <c r="W213" s="337"/>
      <c r="X213" s="337"/>
      <c r="Y213" s="337"/>
      <c r="Z213" s="337"/>
      <c r="AA213" s="337"/>
      <c r="AB213" s="337"/>
      <c r="AC213" s="337"/>
      <c r="AD213" s="337"/>
      <c r="AE213" s="337"/>
      <c r="AF213" s="337"/>
      <c r="AG213" s="337"/>
      <c r="AH213" s="337"/>
      <c r="AI213" s="135"/>
    </row>
    <row r="214" spans="2:35">
      <c r="B214" s="135"/>
      <c r="C214" s="135"/>
      <c r="D214" s="135"/>
      <c r="E214" s="135"/>
      <c r="F214" s="135"/>
      <c r="G214" s="337"/>
      <c r="H214" s="337"/>
      <c r="I214" s="337"/>
      <c r="J214" s="337"/>
      <c r="K214" s="337"/>
      <c r="L214" s="337"/>
      <c r="M214" s="337"/>
      <c r="N214" s="337"/>
      <c r="O214" s="337"/>
      <c r="P214" s="337"/>
      <c r="Q214" s="337"/>
      <c r="R214" s="337"/>
      <c r="S214" s="337"/>
      <c r="T214" s="337"/>
      <c r="U214" s="337"/>
      <c r="V214" s="337"/>
      <c r="W214" s="337"/>
      <c r="X214" s="337"/>
      <c r="Y214" s="337"/>
      <c r="Z214" s="337"/>
      <c r="AA214" s="337"/>
      <c r="AB214" s="337"/>
      <c r="AC214" s="337"/>
      <c r="AD214" s="337"/>
      <c r="AE214" s="337"/>
      <c r="AF214" s="337"/>
      <c r="AG214" s="337"/>
      <c r="AH214" s="337"/>
      <c r="AI214" s="135"/>
    </row>
    <row r="215" spans="2:35">
      <c r="B215" s="135"/>
      <c r="C215" s="135"/>
      <c r="D215" s="135"/>
      <c r="E215" s="135"/>
      <c r="F215" s="135"/>
      <c r="G215" s="337"/>
      <c r="H215" s="337"/>
      <c r="I215" s="337"/>
      <c r="J215" s="337"/>
      <c r="K215" s="337"/>
      <c r="L215" s="337"/>
      <c r="M215" s="337"/>
      <c r="N215" s="337"/>
      <c r="O215" s="337"/>
      <c r="P215" s="337"/>
      <c r="Q215" s="337"/>
      <c r="R215" s="337"/>
      <c r="S215" s="337"/>
      <c r="T215" s="337"/>
      <c r="U215" s="337"/>
      <c r="V215" s="337"/>
      <c r="W215" s="337"/>
      <c r="X215" s="337"/>
      <c r="Y215" s="337"/>
      <c r="Z215" s="337"/>
      <c r="AA215" s="337"/>
      <c r="AB215" s="337"/>
      <c r="AC215" s="337"/>
      <c r="AD215" s="337"/>
      <c r="AE215" s="337"/>
      <c r="AF215" s="337"/>
      <c r="AG215" s="337"/>
      <c r="AH215" s="337"/>
      <c r="AI215" s="135"/>
    </row>
    <row r="216" spans="2:35">
      <c r="B216" s="135"/>
      <c r="C216" s="135"/>
      <c r="D216" s="135"/>
      <c r="E216" s="135"/>
      <c r="F216" s="135"/>
      <c r="G216" s="337"/>
      <c r="H216" s="337"/>
      <c r="I216" s="337"/>
      <c r="J216" s="337"/>
      <c r="K216" s="337"/>
      <c r="L216" s="337"/>
      <c r="M216" s="337"/>
      <c r="N216" s="337"/>
      <c r="O216" s="337"/>
      <c r="P216" s="337"/>
      <c r="Q216" s="337"/>
      <c r="R216" s="337"/>
      <c r="S216" s="337"/>
      <c r="T216" s="337"/>
      <c r="U216" s="337"/>
      <c r="V216" s="337"/>
      <c r="W216" s="337"/>
      <c r="X216" s="337"/>
      <c r="Y216" s="337"/>
      <c r="Z216" s="337"/>
      <c r="AA216" s="337"/>
      <c r="AB216" s="337"/>
      <c r="AC216" s="337"/>
      <c r="AD216" s="337"/>
      <c r="AE216" s="337"/>
      <c r="AF216" s="337"/>
      <c r="AG216" s="337"/>
      <c r="AH216" s="337"/>
      <c r="AI216" s="135"/>
    </row>
    <row r="217" spans="2:35">
      <c r="B217" s="135"/>
      <c r="C217" s="135"/>
      <c r="D217" s="135"/>
      <c r="E217" s="135"/>
      <c r="F217" s="135"/>
      <c r="G217" s="337"/>
      <c r="H217" s="337"/>
      <c r="I217" s="337"/>
      <c r="J217" s="337"/>
      <c r="K217" s="337"/>
      <c r="L217" s="337"/>
      <c r="M217" s="337"/>
      <c r="N217" s="337"/>
      <c r="O217" s="337"/>
      <c r="P217" s="337"/>
      <c r="Q217" s="337"/>
      <c r="R217" s="337"/>
      <c r="S217" s="337"/>
      <c r="T217" s="337"/>
      <c r="U217" s="337"/>
      <c r="V217" s="337"/>
      <c r="W217" s="337"/>
      <c r="X217" s="337"/>
      <c r="Y217" s="337"/>
      <c r="Z217" s="337"/>
      <c r="AA217" s="337"/>
      <c r="AB217" s="337"/>
      <c r="AC217" s="337"/>
      <c r="AD217" s="337"/>
      <c r="AE217" s="337"/>
      <c r="AF217" s="337"/>
      <c r="AG217" s="337"/>
      <c r="AH217" s="337"/>
      <c r="AI217" s="135"/>
    </row>
    <row r="218" spans="2:35">
      <c r="B218" s="135"/>
      <c r="C218" s="135"/>
      <c r="D218" s="135"/>
      <c r="E218" s="135"/>
      <c r="F218" s="135"/>
      <c r="G218" s="337"/>
      <c r="H218" s="337"/>
      <c r="I218" s="337"/>
      <c r="J218" s="337"/>
      <c r="K218" s="337"/>
      <c r="L218" s="337"/>
      <c r="M218" s="337"/>
      <c r="N218" s="337"/>
      <c r="O218" s="337"/>
      <c r="P218" s="337"/>
      <c r="Q218" s="337"/>
      <c r="R218" s="337"/>
      <c r="S218" s="337"/>
      <c r="T218" s="337"/>
      <c r="U218" s="337"/>
      <c r="V218" s="337"/>
      <c r="W218" s="337"/>
      <c r="X218" s="337"/>
      <c r="Y218" s="337"/>
      <c r="Z218" s="337"/>
      <c r="AA218" s="337"/>
      <c r="AB218" s="337"/>
      <c r="AC218" s="337"/>
      <c r="AD218" s="337"/>
      <c r="AE218" s="337"/>
      <c r="AF218" s="337"/>
      <c r="AG218" s="337"/>
      <c r="AH218" s="337"/>
      <c r="AI218" s="135"/>
    </row>
    <row r="219" spans="2:35">
      <c r="B219" s="135"/>
      <c r="C219" s="135"/>
      <c r="D219" s="135"/>
      <c r="E219" s="135"/>
      <c r="F219" s="135"/>
      <c r="G219" s="135"/>
      <c r="H219" s="135"/>
      <c r="I219" s="135"/>
      <c r="J219" s="135"/>
      <c r="K219" s="135"/>
      <c r="L219" s="135"/>
      <c r="M219" s="135"/>
      <c r="N219" s="135"/>
      <c r="O219" s="135"/>
      <c r="P219" s="135"/>
      <c r="Q219" s="135"/>
      <c r="R219" s="135"/>
      <c r="S219" s="135"/>
      <c r="T219" s="135"/>
      <c r="U219" s="135"/>
      <c r="V219" s="135"/>
      <c r="W219" s="135"/>
      <c r="X219" s="135"/>
      <c r="Y219" s="135"/>
      <c r="Z219" s="135"/>
      <c r="AA219" s="135"/>
      <c r="AB219" s="135"/>
      <c r="AC219" s="135"/>
      <c r="AD219" s="135"/>
      <c r="AE219" s="135"/>
      <c r="AF219" s="135"/>
      <c r="AG219" s="135"/>
      <c r="AH219" s="135"/>
      <c r="AI219" s="135"/>
    </row>
    <row r="220" spans="2:35">
      <c r="B220" s="135"/>
      <c r="C220" s="129" t="s">
        <v>502</v>
      </c>
      <c r="D220" s="135"/>
      <c r="E220" s="135"/>
      <c r="F220" s="135"/>
      <c r="G220" s="135"/>
      <c r="H220" s="135"/>
      <c r="I220" s="135"/>
      <c r="J220" s="135"/>
      <c r="K220" s="135"/>
      <c r="L220" s="135"/>
      <c r="M220" s="135"/>
      <c r="N220" s="135"/>
      <c r="O220" s="135"/>
      <c r="P220" s="135"/>
      <c r="Q220" s="135"/>
      <c r="R220" s="135"/>
      <c r="S220" s="135"/>
      <c r="T220" s="135"/>
      <c r="U220" s="135"/>
      <c r="V220" s="135"/>
      <c r="W220" s="135"/>
      <c r="X220" s="135"/>
      <c r="Y220" s="135"/>
      <c r="Z220" s="135"/>
      <c r="AA220" s="135"/>
      <c r="AB220" s="135"/>
      <c r="AC220" s="135"/>
      <c r="AD220" s="135"/>
      <c r="AE220" s="135"/>
      <c r="AF220" s="135"/>
      <c r="AG220" s="135"/>
      <c r="AH220" s="135"/>
      <c r="AI220" s="135"/>
    </row>
    <row r="221" spans="2:35">
      <c r="B221" s="135"/>
      <c r="C221" s="135" t="s">
        <v>503</v>
      </c>
      <c r="D221" s="135"/>
      <c r="E221" s="135"/>
      <c r="F221" s="135"/>
      <c r="G221" s="135" t="s">
        <v>504</v>
      </c>
      <c r="H221" s="135"/>
      <c r="I221" s="135"/>
      <c r="J221" s="135"/>
      <c r="K221" s="135"/>
      <c r="L221" s="135"/>
      <c r="M221" s="135"/>
      <c r="N221" s="135"/>
      <c r="O221" s="135"/>
      <c r="P221" s="135"/>
      <c r="Q221" s="135"/>
      <c r="R221" s="135"/>
      <c r="S221" s="135"/>
      <c r="T221" s="135"/>
      <c r="U221" s="135"/>
      <c r="V221" s="135"/>
      <c r="W221" s="135"/>
      <c r="X221" s="135"/>
      <c r="Y221" s="135"/>
      <c r="Z221" s="135"/>
      <c r="AA221" s="135"/>
      <c r="AB221" s="135"/>
      <c r="AC221" s="135"/>
      <c r="AD221" s="135"/>
      <c r="AE221" s="135"/>
      <c r="AF221" s="135"/>
      <c r="AG221" s="135"/>
      <c r="AH221" s="135"/>
      <c r="AI221" s="135"/>
    </row>
    <row r="222" spans="2:35">
      <c r="B222" s="135"/>
      <c r="C222" s="135"/>
      <c r="D222" s="135"/>
      <c r="E222" s="135"/>
      <c r="F222" s="135"/>
      <c r="G222" s="135" t="s">
        <v>505</v>
      </c>
      <c r="H222" s="135"/>
      <c r="I222" s="135"/>
      <c r="J222" s="135"/>
      <c r="K222" s="135"/>
      <c r="L222" s="135"/>
      <c r="M222" s="135"/>
      <c r="N222" s="135"/>
      <c r="O222" s="135"/>
      <c r="P222" s="135"/>
      <c r="Q222" s="135"/>
      <c r="R222" s="135"/>
      <c r="S222" s="135"/>
      <c r="T222" s="135"/>
      <c r="U222" s="135"/>
      <c r="V222" s="135"/>
      <c r="W222" s="135"/>
      <c r="X222" s="135"/>
      <c r="Y222" s="135"/>
      <c r="Z222" s="135"/>
      <c r="AA222" s="135"/>
      <c r="AB222" s="135"/>
      <c r="AC222" s="135"/>
      <c r="AD222" s="135"/>
      <c r="AE222" s="135"/>
      <c r="AF222" s="135"/>
      <c r="AG222" s="135"/>
      <c r="AH222" s="135"/>
      <c r="AI222" s="135"/>
    </row>
    <row r="223" spans="2:35" ht="31.5" customHeight="1">
      <c r="B223" s="135"/>
      <c r="C223" s="135"/>
      <c r="D223" s="135"/>
      <c r="E223" s="135"/>
      <c r="F223" s="135"/>
      <c r="G223" s="138"/>
      <c r="H223" s="136" t="s">
        <v>191</v>
      </c>
      <c r="I223" s="136"/>
      <c r="J223" s="136"/>
      <c r="K223" s="136"/>
      <c r="L223" s="136"/>
      <c r="M223" s="136"/>
      <c r="N223" s="136"/>
      <c r="O223" s="136"/>
      <c r="P223" s="139"/>
      <c r="Q223" s="342">
        <f>重説・契約書マスタ!B25</f>
        <v>0</v>
      </c>
      <c r="R223" s="343"/>
      <c r="S223" s="343"/>
      <c r="T223" s="343"/>
      <c r="U223" s="343"/>
      <c r="V223" s="343"/>
      <c r="W223" s="343"/>
      <c r="X223" s="343"/>
      <c r="Y223" s="343"/>
      <c r="Z223" s="343"/>
      <c r="AA223" s="343"/>
      <c r="AB223" s="343"/>
      <c r="AC223" s="343"/>
      <c r="AD223" s="343"/>
      <c r="AE223" s="343"/>
      <c r="AF223" s="343"/>
      <c r="AG223" s="344"/>
      <c r="AH223" s="135"/>
      <c r="AI223" s="135"/>
    </row>
    <row r="224" spans="2:35">
      <c r="B224" s="135"/>
      <c r="C224" s="135"/>
      <c r="D224" s="135"/>
      <c r="E224" s="135"/>
      <c r="F224" s="135"/>
      <c r="G224" s="135" t="s">
        <v>506</v>
      </c>
      <c r="H224" s="135"/>
      <c r="I224" s="135"/>
      <c r="J224" s="135"/>
      <c r="K224" s="135"/>
      <c r="L224" s="135"/>
      <c r="M224" s="135"/>
      <c r="N224" s="135"/>
      <c r="O224" s="135"/>
      <c r="P224" s="135"/>
      <c r="Q224" s="135"/>
      <c r="R224" s="135"/>
      <c r="S224" s="135"/>
      <c r="T224" s="135"/>
      <c r="U224" s="135"/>
      <c r="V224" s="135"/>
      <c r="W224" s="135"/>
      <c r="X224" s="135"/>
      <c r="Y224" s="135"/>
      <c r="Z224" s="135"/>
      <c r="AA224" s="135"/>
      <c r="AB224" s="135"/>
      <c r="AC224" s="135"/>
      <c r="AD224" s="135"/>
      <c r="AE224" s="135"/>
      <c r="AF224" s="135"/>
      <c r="AG224" s="135"/>
      <c r="AH224" s="135"/>
      <c r="AI224" s="135"/>
    </row>
    <row r="225" spans="2:35">
      <c r="B225" s="135"/>
      <c r="C225" s="135"/>
      <c r="D225" s="135"/>
      <c r="E225" s="135"/>
      <c r="F225" s="135"/>
      <c r="G225" s="135" t="s">
        <v>52</v>
      </c>
      <c r="H225" s="135"/>
      <c r="I225" s="135"/>
      <c r="J225" s="135"/>
      <c r="K225" s="135"/>
      <c r="L225" s="135"/>
      <c r="M225" s="135"/>
      <c r="N225" s="135"/>
      <c r="O225" s="135"/>
      <c r="P225" s="135"/>
      <c r="Q225" s="135"/>
      <c r="R225" s="135"/>
      <c r="S225" s="135"/>
      <c r="T225" s="135"/>
      <c r="U225" s="135"/>
      <c r="V225" s="135"/>
      <c r="W225" s="135"/>
      <c r="X225" s="135"/>
      <c r="Y225" s="135"/>
      <c r="Z225" s="135"/>
      <c r="AA225" s="135"/>
      <c r="AB225" s="135"/>
      <c r="AC225" s="135"/>
      <c r="AD225" s="135"/>
      <c r="AE225" s="135"/>
      <c r="AF225" s="135"/>
      <c r="AG225" s="135"/>
      <c r="AH225" s="135"/>
      <c r="AI225" s="135"/>
    </row>
    <row r="226" spans="2:35">
      <c r="B226" s="135"/>
      <c r="C226" s="135"/>
      <c r="D226" s="135"/>
      <c r="E226" s="135"/>
      <c r="F226" s="135"/>
      <c r="G226" s="135" t="s">
        <v>53</v>
      </c>
      <c r="H226" s="135"/>
      <c r="I226" s="135"/>
      <c r="J226" s="135"/>
      <c r="K226" s="135"/>
      <c r="L226" s="135"/>
      <c r="M226" s="135"/>
      <c r="N226" s="135"/>
      <c r="O226" s="135"/>
      <c r="P226" s="135"/>
      <c r="Q226" s="135"/>
      <c r="R226" s="135"/>
      <c r="S226" s="135"/>
      <c r="T226" s="135"/>
      <c r="U226" s="135"/>
      <c r="V226" s="135"/>
      <c r="W226" s="135"/>
      <c r="X226" s="135"/>
      <c r="Y226" s="135"/>
      <c r="Z226" s="135"/>
      <c r="AA226" s="135"/>
      <c r="AB226" s="135"/>
      <c r="AC226" s="135"/>
      <c r="AD226" s="135"/>
      <c r="AE226" s="135"/>
      <c r="AF226" s="135"/>
      <c r="AG226" s="135"/>
      <c r="AH226" s="135"/>
      <c r="AI226" s="135"/>
    </row>
    <row r="227" spans="2:35">
      <c r="B227" s="135"/>
      <c r="C227" s="135"/>
      <c r="D227" s="135"/>
      <c r="E227" s="135"/>
      <c r="F227" s="135"/>
      <c r="G227" s="135"/>
      <c r="H227" s="135"/>
      <c r="I227" s="135"/>
      <c r="J227" s="135"/>
      <c r="K227" s="135"/>
      <c r="L227" s="135"/>
      <c r="M227" s="135"/>
      <c r="N227" s="135"/>
      <c r="O227" s="135"/>
      <c r="P227" s="135"/>
      <c r="Q227" s="135"/>
      <c r="R227" s="135"/>
      <c r="S227" s="135"/>
      <c r="T227" s="135"/>
      <c r="U227" s="135"/>
      <c r="V227" s="135"/>
      <c r="W227" s="135"/>
      <c r="X227" s="135"/>
      <c r="Y227" s="135"/>
      <c r="Z227" s="135"/>
      <c r="AA227" s="135"/>
      <c r="AB227" s="135"/>
      <c r="AC227" s="135"/>
      <c r="AD227" s="135"/>
      <c r="AE227" s="135"/>
      <c r="AF227" s="135"/>
      <c r="AG227" s="135"/>
      <c r="AH227" s="135"/>
      <c r="AI227" s="135"/>
    </row>
    <row r="228" spans="2:35">
      <c r="B228" s="135"/>
      <c r="C228" s="129" t="s">
        <v>507</v>
      </c>
      <c r="D228" s="135"/>
      <c r="E228" s="135"/>
      <c r="F228" s="135"/>
      <c r="G228" s="135"/>
      <c r="H228" s="135"/>
      <c r="I228" s="135"/>
      <c r="J228" s="135"/>
      <c r="K228" s="135"/>
      <c r="L228" s="135"/>
      <c r="M228" s="135"/>
      <c r="N228" s="135"/>
      <c r="O228" s="135"/>
      <c r="P228" s="135"/>
      <c r="Q228" s="135"/>
      <c r="R228" s="135"/>
      <c r="S228" s="135"/>
      <c r="T228" s="135"/>
      <c r="U228" s="135"/>
      <c r="V228" s="135"/>
      <c r="W228" s="135"/>
      <c r="X228" s="135"/>
      <c r="Y228" s="135"/>
      <c r="Z228" s="135"/>
      <c r="AA228" s="135"/>
      <c r="AB228" s="135"/>
      <c r="AC228" s="135"/>
      <c r="AD228" s="135"/>
      <c r="AE228" s="135"/>
      <c r="AF228" s="135"/>
      <c r="AG228" s="135"/>
      <c r="AH228" s="135"/>
      <c r="AI228" s="135"/>
    </row>
    <row r="229" spans="2:35">
      <c r="B229" s="135"/>
      <c r="C229" s="135" t="s">
        <v>508</v>
      </c>
      <c r="D229" s="135"/>
      <c r="E229" s="135"/>
      <c r="F229" s="135"/>
      <c r="G229" s="135" t="s">
        <v>509</v>
      </c>
      <c r="H229" s="135"/>
      <c r="I229" s="135"/>
      <c r="J229" s="135"/>
      <c r="K229" s="135"/>
      <c r="L229" s="135"/>
      <c r="M229" s="135"/>
      <c r="N229" s="135"/>
      <c r="O229" s="135"/>
      <c r="P229" s="135"/>
      <c r="Q229" s="135"/>
      <c r="R229" s="135"/>
      <c r="S229" s="135"/>
      <c r="T229" s="135"/>
      <c r="U229" s="135"/>
      <c r="V229" s="135"/>
      <c r="W229" s="135"/>
      <c r="X229" s="135"/>
      <c r="Y229" s="135"/>
      <c r="Z229" s="135"/>
      <c r="AA229" s="135"/>
      <c r="AB229" s="135"/>
      <c r="AC229" s="135"/>
      <c r="AD229" s="135"/>
      <c r="AE229" s="135"/>
      <c r="AF229" s="135"/>
      <c r="AG229" s="135"/>
      <c r="AH229" s="135"/>
      <c r="AI229" s="135"/>
    </row>
    <row r="230" spans="2:35">
      <c r="B230" s="135"/>
      <c r="C230" s="135"/>
      <c r="D230" s="135"/>
      <c r="E230" s="135"/>
      <c r="F230" s="135">
        <v>2</v>
      </c>
      <c r="G230" s="337" t="s">
        <v>539</v>
      </c>
      <c r="H230" s="337"/>
      <c r="I230" s="337"/>
      <c r="J230" s="337"/>
      <c r="K230" s="337"/>
      <c r="L230" s="337"/>
      <c r="M230" s="337"/>
      <c r="N230" s="337"/>
      <c r="O230" s="337"/>
      <c r="P230" s="337"/>
      <c r="Q230" s="337"/>
      <c r="R230" s="337"/>
      <c r="S230" s="337"/>
      <c r="T230" s="337"/>
      <c r="U230" s="337"/>
      <c r="V230" s="337"/>
      <c r="W230" s="337"/>
      <c r="X230" s="337"/>
      <c r="Y230" s="337"/>
      <c r="Z230" s="337"/>
      <c r="AA230" s="337"/>
      <c r="AB230" s="337"/>
      <c r="AC230" s="337"/>
      <c r="AD230" s="337"/>
      <c r="AE230" s="337"/>
      <c r="AF230" s="337"/>
      <c r="AG230" s="337"/>
      <c r="AH230" s="337"/>
      <c r="AI230" s="135"/>
    </row>
    <row r="231" spans="2:35">
      <c r="B231" s="135"/>
      <c r="C231" s="135"/>
      <c r="D231" s="135"/>
      <c r="E231" s="135"/>
      <c r="F231" s="135"/>
      <c r="G231" s="337"/>
      <c r="H231" s="337"/>
      <c r="I231" s="337"/>
      <c r="J231" s="337"/>
      <c r="K231" s="337"/>
      <c r="L231" s="337"/>
      <c r="M231" s="337"/>
      <c r="N231" s="337"/>
      <c r="O231" s="337"/>
      <c r="P231" s="337"/>
      <c r="Q231" s="337"/>
      <c r="R231" s="337"/>
      <c r="S231" s="337"/>
      <c r="T231" s="337"/>
      <c r="U231" s="337"/>
      <c r="V231" s="337"/>
      <c r="W231" s="337"/>
      <c r="X231" s="337"/>
      <c r="Y231" s="337"/>
      <c r="Z231" s="337"/>
      <c r="AA231" s="337"/>
      <c r="AB231" s="337"/>
      <c r="AC231" s="337"/>
      <c r="AD231" s="337"/>
      <c r="AE231" s="337"/>
      <c r="AF231" s="337"/>
      <c r="AG231" s="337"/>
      <c r="AH231" s="337"/>
      <c r="AI231" s="135"/>
    </row>
    <row r="232" spans="2:35">
      <c r="B232" s="135"/>
      <c r="C232" s="135"/>
      <c r="D232" s="135"/>
      <c r="E232" s="135"/>
      <c r="F232" s="135"/>
      <c r="G232" s="135"/>
      <c r="H232" s="135"/>
      <c r="I232" s="135"/>
      <c r="J232" s="135"/>
      <c r="K232" s="135"/>
      <c r="L232" s="135"/>
      <c r="M232" s="135"/>
      <c r="N232" s="135"/>
      <c r="O232" s="135"/>
      <c r="P232" s="135"/>
      <c r="Q232" s="135"/>
      <c r="R232" s="135"/>
      <c r="S232" s="135"/>
      <c r="T232" s="135"/>
      <c r="U232" s="135"/>
      <c r="V232" s="135"/>
      <c r="W232" s="135"/>
      <c r="X232" s="135"/>
      <c r="Y232" s="135"/>
      <c r="Z232" s="135"/>
      <c r="AA232" s="135"/>
      <c r="AB232" s="135"/>
      <c r="AC232" s="135"/>
      <c r="AD232" s="135"/>
      <c r="AE232" s="135"/>
      <c r="AF232" s="135"/>
      <c r="AG232" s="135"/>
      <c r="AH232" s="135"/>
      <c r="AI232" s="135"/>
    </row>
    <row r="233" spans="2:35">
      <c r="B233" s="135"/>
      <c r="C233" s="135" t="s">
        <v>510</v>
      </c>
      <c r="D233" s="135"/>
      <c r="E233" s="135"/>
      <c r="F233" s="135"/>
      <c r="G233" s="135"/>
      <c r="H233" s="135"/>
      <c r="I233" s="135"/>
      <c r="J233" s="135"/>
      <c r="K233" s="135"/>
      <c r="L233" s="135"/>
      <c r="M233" s="135"/>
      <c r="N233" s="135"/>
      <c r="O233" s="135"/>
      <c r="P233" s="135"/>
      <c r="Q233" s="135"/>
      <c r="R233" s="135"/>
      <c r="S233" s="135"/>
      <c r="T233" s="135"/>
      <c r="U233" s="135"/>
      <c r="V233" s="135"/>
      <c r="W233" s="135"/>
      <c r="X233" s="135"/>
      <c r="Y233" s="135"/>
      <c r="Z233" s="135"/>
      <c r="AA233" s="135"/>
      <c r="AB233" s="135"/>
      <c r="AC233" s="135"/>
      <c r="AD233" s="135"/>
      <c r="AE233" s="135"/>
      <c r="AF233" s="135"/>
      <c r="AG233" s="135"/>
      <c r="AH233" s="135"/>
      <c r="AI233" s="135"/>
    </row>
    <row r="234" spans="2:35">
      <c r="B234" s="135"/>
      <c r="C234" s="135"/>
      <c r="D234" s="135"/>
      <c r="E234" s="135"/>
      <c r="F234" s="135"/>
      <c r="G234" s="135"/>
      <c r="H234" s="135"/>
      <c r="I234" s="135"/>
      <c r="J234" s="135"/>
      <c r="K234" s="135"/>
      <c r="L234" s="135"/>
      <c r="M234" s="135"/>
      <c r="N234" s="135"/>
      <c r="O234" s="135"/>
      <c r="P234" s="135"/>
      <c r="Q234" s="135"/>
      <c r="R234" s="135"/>
      <c r="S234" s="135"/>
      <c r="T234" s="135"/>
      <c r="U234" s="135"/>
      <c r="V234" s="135"/>
      <c r="W234" s="135"/>
      <c r="X234" s="135"/>
      <c r="Y234" s="135"/>
      <c r="Z234" s="135"/>
      <c r="AA234" s="135"/>
      <c r="AB234" s="135"/>
      <c r="AC234" s="135"/>
      <c r="AD234" s="135"/>
      <c r="AE234" s="135"/>
      <c r="AF234" s="135"/>
      <c r="AG234" s="135"/>
      <c r="AH234" s="135"/>
      <c r="AI234" s="135"/>
    </row>
    <row r="235" spans="2:35">
      <c r="B235" s="135"/>
      <c r="C235" s="135"/>
      <c r="D235" s="135"/>
      <c r="E235" s="135"/>
      <c r="F235" s="135"/>
      <c r="G235" s="135"/>
      <c r="H235" s="135"/>
      <c r="I235" s="135"/>
      <c r="J235" s="135"/>
      <c r="K235" s="135"/>
      <c r="L235" s="135"/>
      <c r="M235" s="135"/>
      <c r="N235" s="135"/>
      <c r="O235" s="135"/>
      <c r="P235" s="135"/>
      <c r="Q235" s="135"/>
      <c r="R235" s="135"/>
      <c r="S235" s="135"/>
      <c r="T235" s="135"/>
      <c r="U235" s="135"/>
      <c r="V235" s="135"/>
      <c r="W235" s="135"/>
      <c r="X235" s="135"/>
      <c r="Y235" s="135"/>
      <c r="Z235" s="135"/>
      <c r="AA235" s="135"/>
      <c r="AB235" s="135"/>
      <c r="AC235" s="135"/>
      <c r="AD235" s="135"/>
      <c r="AE235" s="135"/>
      <c r="AF235" s="135"/>
      <c r="AG235" s="135"/>
      <c r="AH235" s="135"/>
      <c r="AI235" s="135"/>
    </row>
    <row r="236" spans="2:35">
      <c r="B236" s="135"/>
      <c r="C236" s="135"/>
      <c r="D236" s="135"/>
      <c r="E236" s="135"/>
      <c r="F236" s="135"/>
      <c r="G236" s="135"/>
      <c r="H236" s="135"/>
      <c r="I236" s="135"/>
      <c r="J236" s="135"/>
      <c r="K236" s="135"/>
      <c r="L236" s="135"/>
      <c r="M236" s="135"/>
      <c r="N236" s="135"/>
      <c r="O236" s="135"/>
      <c r="P236" s="135"/>
      <c r="Q236" s="135"/>
      <c r="R236" s="135"/>
      <c r="S236" s="135"/>
      <c r="T236" s="135"/>
      <c r="U236" s="135"/>
      <c r="V236" s="135"/>
      <c r="W236" s="135"/>
      <c r="X236" s="135"/>
      <c r="Y236" s="135"/>
      <c r="Z236" s="135"/>
      <c r="AA236" s="135"/>
      <c r="AB236" s="135"/>
      <c r="AC236" s="135"/>
      <c r="AD236" s="135"/>
      <c r="AE236" s="135"/>
      <c r="AF236" s="135"/>
      <c r="AG236" s="135"/>
      <c r="AH236" s="135"/>
      <c r="AI236" s="135"/>
    </row>
    <row r="237" spans="2:35">
      <c r="B237" s="135"/>
      <c r="C237" s="135"/>
      <c r="D237" s="135" t="s">
        <v>511</v>
      </c>
      <c r="E237" s="135"/>
      <c r="F237" s="135"/>
      <c r="G237" s="135"/>
      <c r="H237" s="135"/>
      <c r="I237" s="135"/>
      <c r="J237" s="135"/>
      <c r="K237" s="135"/>
      <c r="L237" s="135"/>
      <c r="M237" s="135"/>
      <c r="N237" s="135"/>
      <c r="O237" s="135"/>
      <c r="P237" s="135"/>
      <c r="Q237" s="135"/>
      <c r="R237" s="135"/>
      <c r="S237" s="135"/>
      <c r="T237" s="135"/>
      <c r="U237" s="135"/>
      <c r="V237" s="135"/>
      <c r="W237" s="135"/>
      <c r="X237" s="135"/>
      <c r="Y237" s="135"/>
      <c r="Z237" s="135"/>
      <c r="AA237" s="135"/>
      <c r="AB237" s="135"/>
      <c r="AC237" s="135"/>
      <c r="AD237" s="135"/>
      <c r="AE237" s="135"/>
      <c r="AF237" s="135"/>
      <c r="AG237" s="135"/>
      <c r="AH237" s="135"/>
      <c r="AI237" s="135"/>
    </row>
    <row r="238" spans="2:35">
      <c r="B238" s="135"/>
      <c r="C238" s="135"/>
      <c r="D238" s="135"/>
      <c r="E238" s="135"/>
      <c r="F238" s="135"/>
      <c r="G238" s="135"/>
      <c r="H238" s="135"/>
      <c r="I238" s="135"/>
      <c r="J238" s="135"/>
      <c r="K238" s="135"/>
      <c r="L238" s="135"/>
      <c r="M238" s="135"/>
      <c r="N238" s="135"/>
      <c r="O238" s="135"/>
      <c r="P238" s="135"/>
      <c r="Q238" s="135"/>
      <c r="R238" s="135"/>
      <c r="S238" s="135"/>
      <c r="T238" s="135"/>
      <c r="U238" s="135"/>
      <c r="V238" s="135"/>
      <c r="W238" s="135"/>
      <c r="X238" s="135"/>
      <c r="Y238" s="135"/>
      <c r="Z238" s="135"/>
      <c r="AA238" s="135"/>
      <c r="AB238" s="135"/>
      <c r="AC238" s="135"/>
      <c r="AD238" s="135"/>
      <c r="AE238" s="135"/>
      <c r="AF238" s="135"/>
      <c r="AG238" s="135"/>
      <c r="AH238" s="135"/>
      <c r="AI238" s="135"/>
    </row>
    <row r="239" spans="2:35">
      <c r="B239" s="135"/>
      <c r="C239" s="135"/>
      <c r="D239" s="135"/>
      <c r="E239" s="135"/>
      <c r="F239" s="135"/>
      <c r="G239" s="135"/>
      <c r="H239" s="135"/>
      <c r="I239" s="135"/>
      <c r="J239" s="135"/>
      <c r="K239" s="135"/>
      <c r="L239" s="135"/>
      <c r="M239" s="135"/>
      <c r="N239" s="135"/>
      <c r="O239" s="135"/>
      <c r="P239" s="135"/>
      <c r="Q239" s="135"/>
      <c r="R239" s="135"/>
      <c r="S239" s="135"/>
      <c r="T239" s="135"/>
      <c r="U239" s="135"/>
      <c r="V239" s="135"/>
      <c r="W239" s="135"/>
      <c r="X239" s="135"/>
      <c r="Y239" s="135"/>
      <c r="Z239" s="135"/>
      <c r="AA239" s="135"/>
      <c r="AB239" s="135"/>
      <c r="AC239" s="135"/>
      <c r="AD239" s="135"/>
      <c r="AE239" s="135"/>
      <c r="AF239" s="135"/>
      <c r="AG239" s="135"/>
      <c r="AH239" s="135"/>
      <c r="AI239" s="135"/>
    </row>
    <row r="240" spans="2:35">
      <c r="B240" s="135"/>
      <c r="C240" s="135"/>
      <c r="D240" s="135"/>
      <c r="E240" s="135"/>
      <c r="F240" s="135"/>
      <c r="G240" s="135"/>
      <c r="H240" s="135"/>
      <c r="I240" s="135"/>
      <c r="J240" s="135"/>
      <c r="K240" s="135"/>
      <c r="L240" s="135"/>
      <c r="M240" s="135"/>
      <c r="N240" s="135"/>
      <c r="O240" s="135"/>
      <c r="P240" s="135"/>
      <c r="Q240" s="135"/>
      <c r="R240" s="135"/>
      <c r="S240" s="135"/>
      <c r="T240" s="135"/>
      <c r="U240" s="135"/>
      <c r="V240" s="135"/>
      <c r="W240" s="135"/>
      <c r="X240" s="135"/>
      <c r="Y240" s="135"/>
      <c r="Z240" s="135"/>
      <c r="AA240" s="135"/>
      <c r="AB240" s="135"/>
      <c r="AC240" s="135"/>
      <c r="AD240" s="135"/>
      <c r="AE240" s="135"/>
      <c r="AF240" s="135"/>
      <c r="AG240" s="135"/>
      <c r="AH240" s="135"/>
      <c r="AI240" s="135"/>
    </row>
    <row r="241" spans="2:35">
      <c r="B241" s="135"/>
      <c r="C241" s="135"/>
      <c r="D241" s="135"/>
      <c r="E241" s="135"/>
      <c r="F241" s="135"/>
      <c r="G241" s="135"/>
      <c r="H241" s="135"/>
      <c r="I241" s="135"/>
      <c r="J241" s="135"/>
      <c r="K241" s="135"/>
      <c r="L241" s="135"/>
      <c r="M241" s="135"/>
      <c r="N241" s="135"/>
      <c r="O241" s="135"/>
      <c r="P241" s="135"/>
      <c r="Q241" s="135"/>
      <c r="R241" s="135"/>
      <c r="S241" s="135"/>
      <c r="T241" s="135"/>
      <c r="U241" s="135"/>
      <c r="V241" s="135"/>
      <c r="W241" s="135"/>
      <c r="X241" s="135"/>
      <c r="Y241" s="135"/>
      <c r="Z241" s="135"/>
      <c r="AA241" s="135"/>
      <c r="AB241" s="135"/>
      <c r="AC241" s="135"/>
      <c r="AD241" s="135"/>
      <c r="AE241" s="135"/>
      <c r="AF241" s="135"/>
      <c r="AG241" s="135"/>
      <c r="AH241" s="135"/>
      <c r="AI241" s="135"/>
    </row>
    <row r="242" spans="2:35">
      <c r="B242" s="135"/>
      <c r="C242" s="135"/>
      <c r="D242" s="129" t="s">
        <v>512</v>
      </c>
      <c r="E242" s="135"/>
      <c r="F242" s="135"/>
      <c r="G242" s="135"/>
      <c r="H242" s="135"/>
      <c r="I242" s="135"/>
      <c r="J242" s="135"/>
      <c r="K242" s="135"/>
      <c r="L242" s="135"/>
      <c r="M242" s="135"/>
      <c r="N242" s="135"/>
      <c r="O242" s="135"/>
      <c r="P242" s="135"/>
      <c r="Q242" s="135"/>
      <c r="R242" s="135"/>
      <c r="S242" s="135"/>
      <c r="T242" s="135"/>
      <c r="U242" s="135"/>
      <c r="V242" s="135"/>
      <c r="W242" s="135"/>
      <c r="X242" s="135"/>
      <c r="Y242" s="135"/>
      <c r="Z242" s="135"/>
      <c r="AA242" s="135"/>
      <c r="AB242" s="135"/>
      <c r="AC242" s="135"/>
      <c r="AD242" s="135"/>
      <c r="AE242" s="135"/>
      <c r="AF242" s="135"/>
      <c r="AG242" s="135"/>
      <c r="AH242" s="135"/>
      <c r="AI242" s="135"/>
    </row>
    <row r="243" spans="2:35">
      <c r="B243" s="135"/>
      <c r="C243" s="135"/>
      <c r="D243" s="135" t="s">
        <v>513</v>
      </c>
      <c r="E243" s="135"/>
      <c r="F243" s="135"/>
      <c r="G243" s="135"/>
      <c r="H243" s="135"/>
      <c r="I243" s="334">
        <f>重説・契約書マスタ!B5</f>
        <v>0</v>
      </c>
      <c r="J243" s="334"/>
      <c r="K243" s="334"/>
      <c r="L243" s="334"/>
      <c r="M243" s="334"/>
      <c r="N243" s="334"/>
      <c r="O243" s="334"/>
      <c r="P243" s="334"/>
      <c r="Q243" s="334"/>
      <c r="R243" s="334"/>
      <c r="S243" s="334"/>
      <c r="T243" s="334"/>
      <c r="U243" s="334"/>
      <c r="V243" s="334"/>
      <c r="W243" s="334"/>
      <c r="X243" s="334"/>
      <c r="Y243" s="334"/>
      <c r="Z243" s="334"/>
      <c r="AA243" s="334"/>
      <c r="AB243" s="334"/>
      <c r="AC243" s="334"/>
      <c r="AD243" s="334"/>
      <c r="AE243" s="334"/>
      <c r="AF243" s="334"/>
      <c r="AG243" s="334"/>
      <c r="AH243" s="334"/>
      <c r="AI243" s="135"/>
    </row>
    <row r="244" spans="2:35">
      <c r="B244" s="135"/>
      <c r="C244" s="135"/>
      <c r="D244" s="135" t="s">
        <v>514</v>
      </c>
      <c r="E244" s="135"/>
      <c r="F244" s="135"/>
      <c r="G244" s="135"/>
      <c r="H244" s="135"/>
      <c r="I244" s="334">
        <f>重説・契約書マスタ!B6</f>
        <v>0</v>
      </c>
      <c r="J244" s="334"/>
      <c r="K244" s="334"/>
      <c r="L244" s="334"/>
      <c r="M244" s="334"/>
      <c r="N244" s="334"/>
      <c r="O244" s="334"/>
      <c r="P244" s="334"/>
      <c r="Q244" s="334"/>
      <c r="R244" s="334"/>
      <c r="S244" s="334"/>
      <c r="T244" s="334"/>
      <c r="U244" s="334"/>
      <c r="V244" s="334"/>
      <c r="W244" s="334"/>
      <c r="X244" s="334"/>
      <c r="Y244" s="334"/>
      <c r="Z244" s="334"/>
      <c r="AA244" s="334"/>
      <c r="AB244" s="334"/>
      <c r="AC244" s="334"/>
      <c r="AD244" s="334"/>
      <c r="AE244" s="334"/>
      <c r="AF244" s="334"/>
      <c r="AG244" s="334"/>
      <c r="AH244" s="334"/>
      <c r="AI244" s="135"/>
    </row>
    <row r="245" spans="2:35">
      <c r="B245" s="135"/>
      <c r="C245" s="135"/>
      <c r="D245" s="135"/>
      <c r="E245" s="135"/>
      <c r="F245" s="135"/>
      <c r="G245" s="135"/>
      <c r="H245" s="135"/>
      <c r="I245" s="135"/>
      <c r="J245" s="135"/>
      <c r="K245" s="135"/>
      <c r="L245" s="135"/>
      <c r="M245" s="135"/>
      <c r="N245" s="135"/>
      <c r="O245" s="135"/>
      <c r="P245" s="135"/>
      <c r="Q245" s="135"/>
      <c r="R245" s="135"/>
      <c r="S245" s="135"/>
      <c r="T245" s="135"/>
      <c r="U245" s="135"/>
      <c r="V245" s="135"/>
      <c r="W245" s="135"/>
      <c r="X245" s="135"/>
      <c r="Y245" s="135"/>
      <c r="Z245" s="135"/>
      <c r="AA245" s="135"/>
      <c r="AB245" s="135"/>
      <c r="AC245" s="135"/>
      <c r="AD245" s="135"/>
      <c r="AE245" s="135"/>
      <c r="AF245" s="135"/>
      <c r="AG245" s="135"/>
      <c r="AH245" s="135"/>
      <c r="AI245" s="135"/>
    </row>
    <row r="246" spans="2:35">
      <c r="B246" s="135"/>
      <c r="C246" s="135"/>
      <c r="D246" s="135"/>
      <c r="E246" s="135"/>
      <c r="F246" s="135"/>
      <c r="G246" s="135"/>
      <c r="H246" s="135"/>
      <c r="I246" s="135"/>
      <c r="J246" s="135"/>
      <c r="K246" s="135"/>
      <c r="L246" s="135"/>
      <c r="M246" s="135"/>
      <c r="N246" s="135"/>
      <c r="O246" s="135"/>
      <c r="P246" s="135"/>
      <c r="Q246" s="135"/>
      <c r="R246" s="135"/>
      <c r="S246" s="135"/>
      <c r="T246" s="135"/>
      <c r="U246" s="135"/>
      <c r="V246" s="135"/>
      <c r="W246" s="135"/>
      <c r="X246" s="135"/>
      <c r="Y246" s="135"/>
      <c r="Z246" s="135"/>
      <c r="AA246" s="135"/>
      <c r="AB246" s="135"/>
      <c r="AC246" s="135"/>
      <c r="AD246" s="135"/>
      <c r="AE246" s="135"/>
      <c r="AF246" s="135"/>
      <c r="AG246" s="135"/>
      <c r="AH246" s="135"/>
      <c r="AI246" s="135"/>
    </row>
    <row r="247" spans="2:35">
      <c r="B247" s="135"/>
      <c r="C247" s="135"/>
      <c r="D247" s="135" t="s">
        <v>515</v>
      </c>
      <c r="E247" s="135"/>
      <c r="F247" s="135"/>
      <c r="G247" s="135"/>
      <c r="H247" s="135"/>
      <c r="I247" s="135">
        <f>重説・契約書マスタ!B8</f>
        <v>0</v>
      </c>
      <c r="J247" s="135"/>
      <c r="K247" s="135"/>
      <c r="L247" s="135"/>
      <c r="M247" s="135"/>
      <c r="N247" s="135"/>
      <c r="O247" s="135"/>
      <c r="P247" s="135"/>
      <c r="Q247" s="135"/>
      <c r="R247" s="135"/>
      <c r="S247" s="135"/>
      <c r="T247" s="135" t="s">
        <v>115</v>
      </c>
      <c r="U247" s="135"/>
      <c r="V247" s="135"/>
      <c r="W247" s="135"/>
      <c r="X247" s="135"/>
      <c r="Y247" s="135"/>
      <c r="Z247" s="135"/>
      <c r="AA247" s="135"/>
      <c r="AB247" s="135"/>
      <c r="AC247" s="135"/>
      <c r="AD247" s="135"/>
      <c r="AE247" s="135"/>
      <c r="AF247" s="135"/>
      <c r="AG247" s="135"/>
      <c r="AH247" s="135"/>
      <c r="AI247" s="135"/>
    </row>
    <row r="248" spans="2:35">
      <c r="B248" s="135"/>
      <c r="C248" s="135"/>
      <c r="D248" s="135"/>
      <c r="E248" s="135"/>
      <c r="F248" s="135"/>
      <c r="G248" s="135"/>
      <c r="H248" s="135"/>
      <c r="I248" s="135"/>
      <c r="J248" s="135"/>
      <c r="K248" s="135"/>
      <c r="L248" s="135"/>
      <c r="M248" s="135"/>
      <c r="N248" s="135"/>
      <c r="O248" s="135"/>
      <c r="P248" s="135"/>
      <c r="Q248" s="135"/>
      <c r="R248" s="135"/>
      <c r="S248" s="135"/>
      <c r="T248" s="135"/>
      <c r="U248" s="135"/>
      <c r="V248" s="135"/>
      <c r="W248" s="135"/>
      <c r="X248" s="135"/>
      <c r="Y248" s="135"/>
      <c r="Z248" s="135"/>
      <c r="AA248" s="135"/>
      <c r="AB248" s="135"/>
      <c r="AC248" s="135"/>
      <c r="AD248" s="135"/>
      <c r="AE248" s="135"/>
      <c r="AF248" s="135"/>
      <c r="AG248" s="135"/>
      <c r="AH248" s="135"/>
      <c r="AI248" s="135"/>
    </row>
    <row r="249" spans="2:35">
      <c r="B249" s="135"/>
      <c r="C249" s="135"/>
      <c r="D249" s="135"/>
      <c r="E249" s="135"/>
      <c r="F249" s="135"/>
      <c r="G249" s="135"/>
      <c r="H249" s="135"/>
      <c r="I249" s="135"/>
      <c r="J249" s="135"/>
      <c r="K249" s="135"/>
      <c r="L249" s="135"/>
      <c r="M249" s="135"/>
      <c r="N249" s="135"/>
      <c r="O249" s="135"/>
      <c r="P249" s="135"/>
      <c r="Q249" s="135"/>
      <c r="R249" s="135"/>
      <c r="S249" s="135"/>
      <c r="T249" s="135"/>
      <c r="U249" s="135"/>
      <c r="V249" s="135"/>
      <c r="W249" s="135"/>
      <c r="X249" s="135"/>
      <c r="Y249" s="135"/>
      <c r="Z249" s="135"/>
      <c r="AA249" s="135"/>
      <c r="AB249" s="135"/>
      <c r="AC249" s="135"/>
      <c r="AD249" s="135"/>
      <c r="AE249" s="135"/>
      <c r="AF249" s="135"/>
      <c r="AG249" s="135"/>
      <c r="AH249" s="135"/>
      <c r="AI249" s="135"/>
    </row>
    <row r="250" spans="2:35">
      <c r="B250" s="135"/>
      <c r="C250" s="135"/>
      <c r="D250" s="135"/>
      <c r="E250" s="135"/>
      <c r="F250" s="135"/>
      <c r="G250" s="135"/>
      <c r="H250" s="135"/>
      <c r="I250" s="135"/>
      <c r="J250" s="135"/>
      <c r="K250" s="135"/>
      <c r="L250" s="135"/>
      <c r="M250" s="135"/>
      <c r="N250" s="135"/>
      <c r="O250" s="135"/>
      <c r="P250" s="135"/>
      <c r="Q250" s="135"/>
      <c r="R250" s="135"/>
      <c r="S250" s="135"/>
      <c r="T250" s="135"/>
      <c r="U250" s="135"/>
      <c r="V250" s="135"/>
      <c r="W250" s="135"/>
      <c r="X250" s="135"/>
      <c r="Y250" s="135"/>
      <c r="Z250" s="135"/>
      <c r="AA250" s="135"/>
      <c r="AB250" s="135"/>
      <c r="AC250" s="135"/>
      <c r="AD250" s="135"/>
      <c r="AE250" s="135"/>
      <c r="AF250" s="135"/>
      <c r="AG250" s="135"/>
      <c r="AH250" s="135"/>
      <c r="AI250" s="135"/>
    </row>
    <row r="251" spans="2:35">
      <c r="B251" s="135"/>
      <c r="C251" s="135"/>
      <c r="D251" s="129" t="s">
        <v>516</v>
      </c>
      <c r="E251" s="135"/>
      <c r="F251" s="135"/>
      <c r="G251" s="135"/>
      <c r="H251" s="135"/>
      <c r="I251" s="135"/>
      <c r="J251" s="135"/>
      <c r="K251" s="135"/>
      <c r="L251" s="135"/>
      <c r="M251" s="135"/>
      <c r="N251" s="135"/>
      <c r="O251" s="135"/>
      <c r="P251" s="135"/>
      <c r="Q251" s="135"/>
      <c r="R251" s="135"/>
      <c r="S251" s="135"/>
      <c r="T251" s="135"/>
      <c r="U251" s="135"/>
      <c r="V251" s="135"/>
      <c r="W251" s="135"/>
      <c r="X251" s="135"/>
      <c r="Y251" s="135"/>
      <c r="Z251" s="135"/>
      <c r="AA251" s="135"/>
      <c r="AB251" s="135"/>
      <c r="AC251" s="135"/>
      <c r="AD251" s="135"/>
      <c r="AE251" s="135"/>
      <c r="AF251" s="135"/>
      <c r="AG251" s="135"/>
      <c r="AH251" s="135"/>
      <c r="AI251" s="135"/>
    </row>
    <row r="252" spans="2:35">
      <c r="B252" s="135"/>
      <c r="C252" s="135"/>
      <c r="D252" s="135" t="s">
        <v>517</v>
      </c>
      <c r="E252" s="135"/>
      <c r="F252" s="135"/>
      <c r="G252" s="135"/>
      <c r="H252" s="135"/>
      <c r="I252" s="135">
        <f>K61</f>
        <v>0</v>
      </c>
      <c r="J252" s="135"/>
      <c r="K252" s="135"/>
      <c r="L252" s="135"/>
      <c r="M252" s="135"/>
      <c r="N252" s="135"/>
      <c r="O252" s="135"/>
      <c r="P252" s="135"/>
      <c r="Q252" s="135" t="s">
        <v>540</v>
      </c>
      <c r="R252" s="135"/>
      <c r="S252" s="135"/>
      <c r="T252" s="135"/>
      <c r="U252" s="345">
        <f>重説・契約書マスタ!B3</f>
        <v>0</v>
      </c>
      <c r="V252" s="345"/>
      <c r="W252" s="345"/>
      <c r="X252" s="345"/>
      <c r="Y252" s="345"/>
      <c r="Z252" s="135" t="s">
        <v>541</v>
      </c>
      <c r="AA252" s="135"/>
      <c r="AB252" s="135"/>
      <c r="AC252" s="135"/>
      <c r="AD252" s="135"/>
      <c r="AE252" s="135"/>
      <c r="AF252" s="135"/>
      <c r="AG252" s="135"/>
      <c r="AH252" s="135"/>
      <c r="AI252" s="135"/>
    </row>
    <row r="253" spans="2:35">
      <c r="B253" s="135"/>
      <c r="C253" s="135"/>
      <c r="D253" s="135" t="s">
        <v>514</v>
      </c>
      <c r="E253" s="135"/>
      <c r="F253" s="135"/>
      <c r="G253" s="135"/>
      <c r="H253" s="135"/>
      <c r="I253" s="135">
        <f>K62</f>
        <v>0</v>
      </c>
      <c r="J253" s="135"/>
      <c r="K253" s="135"/>
      <c r="L253" s="135"/>
      <c r="M253" s="135"/>
      <c r="N253" s="135"/>
      <c r="O253" s="135"/>
      <c r="P253" s="135"/>
      <c r="Q253" s="135"/>
      <c r="R253" s="135"/>
      <c r="S253" s="135"/>
      <c r="T253" s="135"/>
      <c r="U253" s="135"/>
      <c r="V253" s="135"/>
      <c r="W253" s="135"/>
      <c r="X253" s="135"/>
      <c r="Y253" s="135"/>
      <c r="Z253" s="135"/>
      <c r="AA253" s="135"/>
      <c r="AB253" s="135"/>
      <c r="AC253" s="135"/>
      <c r="AD253" s="135"/>
      <c r="AE253" s="135"/>
      <c r="AF253" s="135"/>
      <c r="AG253" s="135"/>
      <c r="AH253" s="135"/>
      <c r="AI253" s="135"/>
    </row>
    <row r="254" spans="2:35">
      <c r="B254" s="135"/>
      <c r="C254" s="135"/>
      <c r="D254" s="135"/>
      <c r="E254" s="135"/>
      <c r="F254" s="135"/>
      <c r="G254" s="135"/>
      <c r="H254" s="135"/>
      <c r="I254" s="135"/>
      <c r="J254" s="135"/>
      <c r="K254" s="135"/>
      <c r="L254" s="135"/>
      <c r="M254" s="135"/>
      <c r="N254" s="135"/>
      <c r="O254" s="135"/>
      <c r="P254" s="135"/>
      <c r="Q254" s="135"/>
      <c r="R254" s="135"/>
      <c r="S254" s="135"/>
      <c r="T254" s="135"/>
      <c r="U254" s="135"/>
      <c r="V254" s="135"/>
      <c r="W254" s="135"/>
      <c r="X254" s="135"/>
      <c r="Y254" s="135"/>
      <c r="Z254" s="135"/>
      <c r="AA254" s="135"/>
      <c r="AB254" s="135"/>
      <c r="AC254" s="135"/>
      <c r="AD254" s="135"/>
      <c r="AE254" s="135"/>
      <c r="AF254" s="135"/>
      <c r="AG254" s="135"/>
      <c r="AH254" s="135"/>
      <c r="AI254" s="135"/>
    </row>
    <row r="255" spans="2:35">
      <c r="B255" s="135"/>
      <c r="C255" s="135"/>
      <c r="D255" s="135"/>
      <c r="E255" s="135"/>
      <c r="F255" s="135"/>
      <c r="G255" s="135"/>
      <c r="H255" s="135"/>
      <c r="I255" s="135"/>
      <c r="J255" s="135"/>
      <c r="K255" s="135"/>
      <c r="L255" s="135"/>
      <c r="M255" s="135"/>
      <c r="N255" s="135"/>
      <c r="O255" s="135"/>
      <c r="P255" s="135"/>
      <c r="Q255" s="135"/>
      <c r="R255" s="135"/>
      <c r="S255" s="135"/>
      <c r="T255" s="135"/>
      <c r="U255" s="135"/>
      <c r="V255" s="135"/>
      <c r="W255" s="135"/>
      <c r="X255" s="135"/>
      <c r="Y255" s="135"/>
      <c r="Z255" s="135"/>
      <c r="AA255" s="135"/>
      <c r="AB255" s="135"/>
      <c r="AC255" s="135"/>
      <c r="AD255" s="135"/>
      <c r="AE255" s="135"/>
      <c r="AF255" s="135"/>
      <c r="AG255" s="135"/>
      <c r="AH255" s="135"/>
      <c r="AI255" s="135"/>
    </row>
    <row r="256" spans="2:35">
      <c r="B256" s="135"/>
      <c r="C256" s="135"/>
      <c r="D256" s="135" t="s">
        <v>518</v>
      </c>
      <c r="E256" s="135"/>
      <c r="F256" s="135"/>
      <c r="G256" s="135"/>
      <c r="H256" s="135"/>
      <c r="I256" s="135"/>
      <c r="J256" s="135"/>
      <c r="K256" s="135"/>
      <c r="L256" s="135"/>
      <c r="M256" s="135"/>
      <c r="N256" s="135"/>
      <c r="O256" s="135"/>
      <c r="P256" s="135"/>
      <c r="Q256" s="135"/>
      <c r="R256" s="135"/>
      <c r="S256" s="135"/>
      <c r="T256" s="135" t="s">
        <v>115</v>
      </c>
      <c r="U256" s="135"/>
      <c r="V256" s="135"/>
      <c r="W256" s="135"/>
      <c r="X256" s="135"/>
      <c r="Y256" s="135"/>
      <c r="Z256" s="135"/>
      <c r="AA256" s="135"/>
      <c r="AB256" s="135"/>
      <c r="AC256" s="135"/>
      <c r="AD256" s="135"/>
      <c r="AE256" s="135"/>
      <c r="AF256" s="135"/>
      <c r="AG256" s="135"/>
      <c r="AH256" s="135"/>
      <c r="AI256" s="135"/>
    </row>
    <row r="257" spans="2:35">
      <c r="B257" s="135"/>
      <c r="C257" s="135"/>
      <c r="D257" s="135"/>
      <c r="E257" s="135"/>
      <c r="F257" s="135"/>
      <c r="G257" s="135"/>
      <c r="H257" s="135"/>
      <c r="I257" s="135"/>
      <c r="J257" s="135"/>
      <c r="K257" s="135"/>
      <c r="L257" s="135"/>
      <c r="M257" s="135"/>
      <c r="N257" s="135"/>
      <c r="O257" s="135"/>
      <c r="P257" s="135"/>
      <c r="Q257" s="135"/>
      <c r="R257" s="135"/>
      <c r="S257" s="135"/>
      <c r="T257" s="135"/>
      <c r="U257" s="135"/>
      <c r="V257" s="135"/>
      <c r="W257" s="135"/>
      <c r="X257" s="135"/>
      <c r="Y257" s="135"/>
      <c r="Z257" s="135"/>
      <c r="AA257" s="135"/>
      <c r="AB257" s="135"/>
      <c r="AC257" s="135"/>
      <c r="AD257" s="135"/>
      <c r="AE257" s="135"/>
      <c r="AF257" s="135"/>
      <c r="AG257" s="135"/>
      <c r="AH257" s="135"/>
      <c r="AI257" s="135"/>
    </row>
    <row r="258" spans="2:35">
      <c r="B258" s="135"/>
      <c r="C258" s="135"/>
      <c r="D258" s="135"/>
      <c r="E258" s="135"/>
      <c r="F258" s="135"/>
      <c r="G258" s="135"/>
      <c r="H258" s="135"/>
      <c r="I258" s="135"/>
      <c r="J258" s="135"/>
      <c r="K258" s="135"/>
      <c r="L258" s="135"/>
      <c r="M258" s="135"/>
      <c r="N258" s="135"/>
      <c r="O258" s="135"/>
      <c r="P258" s="135"/>
      <c r="Q258" s="135"/>
      <c r="R258" s="135"/>
      <c r="S258" s="135"/>
      <c r="T258" s="135"/>
      <c r="U258" s="135"/>
      <c r="V258" s="135"/>
      <c r="W258" s="135"/>
      <c r="X258" s="135"/>
      <c r="Y258" s="135"/>
      <c r="Z258" s="135"/>
      <c r="AA258" s="135"/>
      <c r="AB258" s="135"/>
      <c r="AC258" s="135"/>
      <c r="AD258" s="135"/>
      <c r="AE258" s="135"/>
      <c r="AF258" s="135"/>
      <c r="AG258" s="135"/>
      <c r="AH258" s="135"/>
      <c r="AI258" s="135"/>
    </row>
    <row r="259" spans="2:35">
      <c r="B259" s="135"/>
      <c r="C259" s="135"/>
      <c r="D259" s="135"/>
      <c r="E259" s="135"/>
      <c r="F259" s="135"/>
      <c r="G259" s="135"/>
      <c r="H259" s="135"/>
      <c r="I259" s="135"/>
      <c r="J259" s="135"/>
      <c r="K259" s="135"/>
      <c r="L259" s="135"/>
      <c r="M259" s="135"/>
      <c r="N259" s="135"/>
      <c r="O259" s="135"/>
      <c r="P259" s="135"/>
      <c r="Q259" s="135"/>
      <c r="R259" s="135"/>
      <c r="S259" s="135"/>
      <c r="T259" s="135"/>
      <c r="U259" s="135"/>
      <c r="V259" s="135"/>
      <c r="W259" s="135"/>
      <c r="X259" s="135"/>
      <c r="Y259" s="135"/>
      <c r="Z259" s="135"/>
      <c r="AA259" s="135"/>
      <c r="AB259" s="135"/>
      <c r="AC259" s="135"/>
      <c r="AD259" s="135"/>
      <c r="AE259" s="135"/>
      <c r="AF259" s="135"/>
      <c r="AG259" s="135"/>
      <c r="AH259" s="135"/>
      <c r="AI259" s="135"/>
    </row>
    <row r="260" spans="2:35">
      <c r="B260" s="135"/>
      <c r="C260" s="135"/>
      <c r="D260" s="129" t="s">
        <v>519</v>
      </c>
      <c r="E260" s="135"/>
      <c r="F260" s="135"/>
      <c r="G260" s="135"/>
      <c r="H260" s="135"/>
      <c r="I260" s="135"/>
      <c r="J260" s="135"/>
      <c r="K260" s="135"/>
      <c r="L260" s="135"/>
      <c r="M260" s="135"/>
      <c r="N260" s="135"/>
      <c r="O260" s="135"/>
      <c r="P260" s="135"/>
      <c r="Q260" s="135"/>
      <c r="R260" s="135"/>
      <c r="S260" s="135"/>
      <c r="T260" s="135"/>
      <c r="U260" s="135"/>
      <c r="V260" s="135"/>
      <c r="W260" s="135"/>
      <c r="X260" s="135"/>
      <c r="Y260" s="135"/>
      <c r="Z260" s="135"/>
      <c r="AA260" s="135"/>
      <c r="AB260" s="135"/>
      <c r="AC260" s="135"/>
      <c r="AD260" s="135"/>
      <c r="AE260" s="135"/>
      <c r="AF260" s="135"/>
      <c r="AG260" s="135"/>
      <c r="AH260" s="135"/>
      <c r="AI260" s="135"/>
    </row>
    <row r="261" spans="2:35">
      <c r="B261" s="135"/>
      <c r="C261" s="135"/>
      <c r="D261" s="130" t="s">
        <v>520</v>
      </c>
      <c r="E261" s="135"/>
      <c r="F261" s="135"/>
      <c r="G261" s="135"/>
      <c r="H261" s="341"/>
      <c r="I261" s="341"/>
      <c r="J261" s="341"/>
      <c r="K261" s="341"/>
      <c r="L261" s="341"/>
      <c r="M261" s="341"/>
      <c r="N261" s="341"/>
      <c r="O261" s="341"/>
      <c r="P261" s="341"/>
      <c r="Q261" s="341"/>
      <c r="R261" s="341"/>
      <c r="S261" s="341"/>
      <c r="T261" s="341"/>
      <c r="U261" s="141"/>
      <c r="V261" s="135"/>
      <c r="W261" s="135"/>
      <c r="X261" s="135"/>
      <c r="Y261" s="135"/>
      <c r="Z261" s="135"/>
      <c r="AA261" s="135"/>
      <c r="AB261" s="135"/>
      <c r="AC261" s="135"/>
      <c r="AD261" s="135"/>
      <c r="AE261" s="135"/>
      <c r="AF261" s="135"/>
      <c r="AG261" s="135"/>
      <c r="AH261" s="135"/>
      <c r="AI261" s="135"/>
    </row>
    <row r="262" spans="2:35">
      <c r="B262" s="135"/>
      <c r="C262" s="135"/>
      <c r="D262" s="130"/>
      <c r="E262" s="135"/>
      <c r="F262" s="135"/>
      <c r="G262" s="135"/>
      <c r="H262" s="140"/>
      <c r="I262" s="140"/>
      <c r="J262" s="140"/>
      <c r="K262" s="140"/>
      <c r="L262" s="140"/>
      <c r="M262" s="140"/>
      <c r="N262" s="140"/>
      <c r="O262" s="140"/>
      <c r="P262" s="140"/>
      <c r="Q262" s="140"/>
      <c r="R262" s="140"/>
      <c r="S262" s="140"/>
      <c r="T262" s="140"/>
      <c r="U262" s="135"/>
      <c r="V262" s="135"/>
      <c r="W262" s="135"/>
      <c r="X262" s="135"/>
      <c r="Y262" s="135"/>
      <c r="Z262" s="135"/>
      <c r="AA262" s="135"/>
      <c r="AB262" s="135"/>
      <c r="AC262" s="135"/>
      <c r="AD262" s="135"/>
      <c r="AE262" s="135"/>
      <c r="AF262" s="135"/>
      <c r="AG262" s="135"/>
      <c r="AH262" s="135"/>
      <c r="AI262" s="135"/>
    </row>
    <row r="263" spans="2:35">
      <c r="B263" s="135"/>
      <c r="C263" s="135"/>
      <c r="D263" s="130"/>
      <c r="E263" s="135"/>
      <c r="F263" s="135"/>
      <c r="G263" s="135"/>
      <c r="H263" s="135"/>
      <c r="I263" s="135"/>
      <c r="J263" s="135"/>
      <c r="K263" s="135"/>
      <c r="L263" s="135"/>
      <c r="M263" s="135"/>
      <c r="N263" s="135"/>
      <c r="O263" s="135"/>
      <c r="P263" s="135"/>
      <c r="Q263" s="135"/>
      <c r="R263" s="135"/>
      <c r="S263" s="135"/>
      <c r="T263" s="135"/>
      <c r="U263" s="135"/>
      <c r="V263" s="135"/>
      <c r="W263" s="135"/>
      <c r="X263" s="135"/>
      <c r="Y263" s="135"/>
      <c r="Z263" s="135"/>
      <c r="AA263" s="135"/>
      <c r="AB263" s="135"/>
      <c r="AC263" s="135"/>
      <c r="AD263" s="135"/>
      <c r="AE263" s="135"/>
      <c r="AF263" s="135"/>
      <c r="AG263" s="135"/>
      <c r="AH263" s="135"/>
      <c r="AI263" s="135"/>
    </row>
    <row r="264" spans="2:35">
      <c r="B264" s="135"/>
      <c r="C264" s="135"/>
      <c r="D264" s="130" t="s">
        <v>542</v>
      </c>
      <c r="E264" s="135"/>
      <c r="F264" s="135"/>
      <c r="G264" s="135"/>
      <c r="H264" s="141"/>
      <c r="I264" s="141"/>
      <c r="J264" s="141"/>
      <c r="K264" s="141"/>
      <c r="L264" s="141"/>
      <c r="M264" s="141"/>
      <c r="N264" s="141"/>
      <c r="O264" s="141"/>
      <c r="P264" s="141"/>
      <c r="Q264" s="141"/>
      <c r="R264" s="141"/>
      <c r="S264" s="141"/>
      <c r="T264" s="141"/>
      <c r="U264" s="141"/>
      <c r="V264" s="135"/>
      <c r="W264" s="135"/>
      <c r="X264" s="135"/>
      <c r="Y264" s="135"/>
      <c r="Z264" s="135"/>
      <c r="AA264" s="135"/>
      <c r="AB264" s="135"/>
      <c r="AC264" s="135"/>
      <c r="AD264" s="135"/>
      <c r="AE264" s="135"/>
      <c r="AF264" s="135"/>
      <c r="AG264" s="135"/>
      <c r="AH264" s="135"/>
      <c r="AI264" s="135"/>
    </row>
    <row r="265" spans="2:35">
      <c r="B265" s="135"/>
      <c r="C265" s="135"/>
      <c r="D265" s="135"/>
      <c r="E265" s="135"/>
      <c r="F265" s="135"/>
      <c r="G265" s="135"/>
      <c r="H265" s="135"/>
      <c r="I265" s="135"/>
      <c r="J265" s="135"/>
      <c r="K265" s="135"/>
      <c r="L265" s="135"/>
      <c r="M265" s="135"/>
      <c r="N265" s="135"/>
      <c r="O265" s="135"/>
      <c r="P265" s="135"/>
      <c r="Q265" s="135"/>
      <c r="R265" s="135"/>
      <c r="S265" s="135"/>
      <c r="T265" s="135"/>
      <c r="U265" s="135"/>
      <c r="V265" s="135"/>
      <c r="W265" s="135"/>
      <c r="X265" s="135"/>
      <c r="Y265" s="135"/>
      <c r="Z265" s="135"/>
      <c r="AA265" s="135"/>
      <c r="AB265" s="135"/>
      <c r="AC265" s="135"/>
      <c r="AD265" s="135"/>
      <c r="AE265" s="135"/>
      <c r="AF265" s="135"/>
      <c r="AG265" s="135"/>
      <c r="AH265" s="135"/>
      <c r="AI265" s="135"/>
    </row>
    <row r="266" spans="2:35">
      <c r="B266" s="135"/>
      <c r="C266" s="135"/>
      <c r="D266" s="135"/>
      <c r="E266" s="135"/>
      <c r="F266" s="135"/>
      <c r="G266" s="135"/>
      <c r="H266" s="135"/>
      <c r="I266" s="135"/>
      <c r="J266" s="135"/>
      <c r="K266" s="135"/>
      <c r="L266" s="135"/>
      <c r="M266" s="135"/>
      <c r="N266" s="135"/>
      <c r="O266" s="135"/>
      <c r="P266" s="135"/>
      <c r="Q266" s="135"/>
      <c r="R266" s="135"/>
      <c r="S266" s="135"/>
      <c r="T266" s="135"/>
      <c r="U266" s="135"/>
      <c r="V266" s="135"/>
      <c r="W266" s="135"/>
      <c r="X266" s="135"/>
      <c r="Y266" s="135"/>
      <c r="Z266" s="135"/>
      <c r="AA266" s="135"/>
      <c r="AB266" s="135"/>
      <c r="AC266" s="135"/>
      <c r="AD266" s="135"/>
      <c r="AE266" s="135"/>
      <c r="AF266" s="135"/>
      <c r="AG266" s="135"/>
      <c r="AH266" s="135"/>
      <c r="AI266" s="135"/>
    </row>
    <row r="267" spans="2:35">
      <c r="B267" s="135"/>
      <c r="C267" s="135"/>
      <c r="D267" s="129" t="s">
        <v>521</v>
      </c>
      <c r="E267" s="135"/>
      <c r="F267" s="135"/>
      <c r="G267" s="135"/>
      <c r="H267" s="135"/>
      <c r="I267" s="135"/>
      <c r="J267" s="135"/>
      <c r="K267" s="135"/>
      <c r="L267" s="135"/>
      <c r="M267" s="135"/>
      <c r="N267" s="135"/>
      <c r="O267" s="135"/>
      <c r="P267" s="135"/>
      <c r="Q267" s="135"/>
      <c r="R267" s="135"/>
      <c r="S267" s="135"/>
      <c r="T267" s="135"/>
      <c r="U267" s="135"/>
      <c r="V267" s="135"/>
      <c r="W267" s="135"/>
      <c r="X267" s="135"/>
      <c r="Y267" s="135"/>
      <c r="Z267" s="135"/>
      <c r="AA267" s="135"/>
      <c r="AB267" s="135"/>
      <c r="AC267" s="135"/>
      <c r="AD267" s="135"/>
      <c r="AE267" s="135"/>
      <c r="AF267" s="135"/>
      <c r="AG267" s="135"/>
      <c r="AH267" s="135"/>
      <c r="AI267" s="135"/>
    </row>
    <row r="268" spans="2:35">
      <c r="B268" s="135"/>
      <c r="C268" s="135"/>
      <c r="D268" s="130" t="s">
        <v>520</v>
      </c>
      <c r="E268" s="135"/>
      <c r="F268" s="135"/>
      <c r="G268" s="135"/>
      <c r="H268" s="141"/>
      <c r="I268" s="141"/>
      <c r="J268" s="141"/>
      <c r="K268" s="141"/>
      <c r="L268" s="141"/>
      <c r="M268" s="141"/>
      <c r="N268" s="141"/>
      <c r="O268" s="141"/>
      <c r="P268" s="141"/>
      <c r="Q268" s="141"/>
      <c r="R268" s="141"/>
      <c r="S268" s="141"/>
      <c r="T268" s="141"/>
      <c r="U268" s="141"/>
      <c r="V268" s="135"/>
      <c r="W268" s="135"/>
      <c r="X268" s="135"/>
      <c r="Y268" s="135"/>
      <c r="Z268" s="135"/>
      <c r="AA268" s="135"/>
      <c r="AB268" s="135"/>
      <c r="AC268" s="135"/>
      <c r="AD268" s="135"/>
      <c r="AE268" s="135"/>
      <c r="AF268" s="135"/>
      <c r="AG268" s="135"/>
      <c r="AH268" s="135"/>
      <c r="AI268" s="135"/>
    </row>
    <row r="269" spans="2:35">
      <c r="B269" s="135"/>
      <c r="C269" s="135"/>
      <c r="D269" s="130"/>
      <c r="E269" s="135"/>
      <c r="F269" s="135"/>
      <c r="G269" s="135"/>
      <c r="H269" s="135"/>
      <c r="I269" s="135"/>
      <c r="J269" s="135"/>
      <c r="K269" s="135"/>
      <c r="L269" s="135"/>
      <c r="M269" s="135"/>
      <c r="N269" s="135"/>
      <c r="O269" s="135"/>
      <c r="P269" s="135"/>
      <c r="Q269" s="135"/>
      <c r="R269" s="135"/>
      <c r="S269" s="135"/>
      <c r="T269" s="135"/>
      <c r="U269" s="135"/>
      <c r="V269" s="135"/>
      <c r="W269" s="135"/>
      <c r="X269" s="135"/>
      <c r="Y269" s="135"/>
      <c r="Z269" s="135"/>
      <c r="AA269" s="135"/>
      <c r="AB269" s="135"/>
      <c r="AC269" s="135"/>
      <c r="AD269" s="135"/>
      <c r="AE269" s="135"/>
      <c r="AF269" s="135"/>
      <c r="AG269" s="135"/>
      <c r="AH269" s="135"/>
      <c r="AI269" s="135"/>
    </row>
    <row r="270" spans="2:35">
      <c r="B270" s="135"/>
      <c r="C270" s="135"/>
      <c r="D270" s="130"/>
      <c r="E270" s="135"/>
      <c r="F270" s="135"/>
      <c r="G270" s="135"/>
      <c r="H270" s="135"/>
      <c r="I270" s="135"/>
      <c r="J270" s="135"/>
      <c r="K270" s="135"/>
      <c r="L270" s="135"/>
      <c r="M270" s="135"/>
      <c r="N270" s="135"/>
      <c r="O270" s="135"/>
      <c r="P270" s="135"/>
      <c r="Q270" s="135"/>
      <c r="R270" s="135"/>
      <c r="S270" s="135"/>
      <c r="T270" s="135"/>
      <c r="U270" s="135"/>
      <c r="V270" s="135"/>
      <c r="W270" s="135"/>
      <c r="X270" s="135"/>
      <c r="Y270" s="135"/>
      <c r="Z270" s="135"/>
      <c r="AA270" s="135"/>
      <c r="AB270" s="135"/>
      <c r="AC270" s="135"/>
      <c r="AD270" s="135"/>
      <c r="AE270" s="135"/>
      <c r="AF270" s="135"/>
      <c r="AG270" s="135"/>
      <c r="AH270" s="135"/>
      <c r="AI270" s="135"/>
    </row>
    <row r="271" spans="2:35">
      <c r="B271" s="135"/>
      <c r="C271" s="135"/>
      <c r="D271" s="130" t="s">
        <v>542</v>
      </c>
      <c r="E271" s="135"/>
      <c r="F271" s="135"/>
      <c r="G271" s="135"/>
      <c r="H271" s="141"/>
      <c r="I271" s="141"/>
      <c r="J271" s="141"/>
      <c r="K271" s="141"/>
      <c r="L271" s="141"/>
      <c r="M271" s="141"/>
      <c r="N271" s="141"/>
      <c r="O271" s="141"/>
      <c r="P271" s="141"/>
      <c r="Q271" s="141"/>
      <c r="R271" s="141"/>
      <c r="S271" s="141"/>
      <c r="T271" s="141"/>
      <c r="U271" s="141"/>
      <c r="V271" s="135"/>
      <c r="W271" s="135"/>
      <c r="X271" s="135"/>
      <c r="Y271" s="135"/>
      <c r="Z271" s="135"/>
      <c r="AA271" s="135"/>
      <c r="AB271" s="135"/>
      <c r="AC271" s="135"/>
      <c r="AD271" s="135"/>
      <c r="AE271" s="135"/>
      <c r="AF271" s="135"/>
      <c r="AG271" s="135"/>
      <c r="AH271" s="135"/>
      <c r="AI271" s="135"/>
    </row>
  </sheetData>
  <mergeCells count="53">
    <mergeCell ref="G194:AH196"/>
    <mergeCell ref="G203:AH204"/>
    <mergeCell ref="G207:AH211"/>
    <mergeCell ref="G213:AH218"/>
    <mergeCell ref="H261:T261"/>
    <mergeCell ref="Q223:AG223"/>
    <mergeCell ref="G230:AH231"/>
    <mergeCell ref="I243:AH243"/>
    <mergeCell ref="I244:AH244"/>
    <mergeCell ref="U252:Y252"/>
    <mergeCell ref="G198:AH198"/>
    <mergeCell ref="G132:AH133"/>
    <mergeCell ref="G156:AH158"/>
    <mergeCell ref="G161:AH162"/>
    <mergeCell ref="G163:AH164"/>
    <mergeCell ref="G170:AH172"/>
    <mergeCell ref="G115:AH116"/>
    <mergeCell ref="G117:AH119"/>
    <mergeCell ref="G120:AH123"/>
    <mergeCell ref="G126:AH127"/>
    <mergeCell ref="G128:AH131"/>
    <mergeCell ref="W1:AG1"/>
    <mergeCell ref="F34:AE34"/>
    <mergeCell ref="G49:AH51"/>
    <mergeCell ref="G185:AH186"/>
    <mergeCell ref="G134:AH135"/>
    <mergeCell ref="G91:AI91"/>
    <mergeCell ref="G93:AH94"/>
    <mergeCell ref="G95:AH113"/>
    <mergeCell ref="G56:AH57"/>
    <mergeCell ref="G54:AH55"/>
    <mergeCell ref="G65:AH66"/>
    <mergeCell ref="G68:AH69"/>
    <mergeCell ref="G70:AH75"/>
    <mergeCell ref="G76:AH78"/>
    <mergeCell ref="G84:AH85"/>
    <mergeCell ref="G88:AH90"/>
    <mergeCell ref="G67:AH67"/>
    <mergeCell ref="E95:F95"/>
    <mergeCell ref="G92:AH92"/>
    <mergeCell ref="G169:AH169"/>
    <mergeCell ref="G197:AH197"/>
    <mergeCell ref="G187:AH187"/>
    <mergeCell ref="G192:AH193"/>
    <mergeCell ref="G180:AH181"/>
    <mergeCell ref="G182:AH183"/>
    <mergeCell ref="G138:AH140"/>
    <mergeCell ref="G141:AH142"/>
    <mergeCell ref="G143:AH147"/>
    <mergeCell ref="G167:AH168"/>
    <mergeCell ref="G148:AH155"/>
    <mergeCell ref="G175:AH177"/>
    <mergeCell ref="G188:AH189"/>
  </mergeCells>
  <phoneticPr fontId="1"/>
  <printOptions horizontalCentered="1"/>
  <pageMargins left="0.23622047244094491" right="0.23622047244094491" top="0.74803149606299213" bottom="0.74803149606299213" header="0.31496062992125984" footer="0.31496062992125984"/>
  <pageSetup paperSize="9" orientation="portrait" verticalDpi="0" r:id="rId1"/>
  <rowBreaks count="5" manualBreakCount="5">
    <brk id="44" max="16383" man="1"/>
    <brk id="94" min="1" max="34" man="1"/>
    <brk id="142" min="1" max="34" man="1"/>
    <brk id="190" min="1" max="34" man="1"/>
    <brk id="232" min="1" max="34" man="1"/>
  </rowBreaks>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B2709C-0696-4915-A287-C816E7A7BBA6}">
  <sheetPr>
    <tabColor theme="7"/>
  </sheetPr>
  <dimension ref="B1:V112"/>
  <sheetViews>
    <sheetView showGridLines="0" view="pageBreakPreview" zoomScaleNormal="100" zoomScaleSheetLayoutView="100" workbookViewId="0">
      <selection activeCell="Q101" sqref="Q101"/>
    </sheetView>
  </sheetViews>
  <sheetFormatPr defaultColWidth="5.625" defaultRowHeight="18.75"/>
  <cols>
    <col min="1" max="1" width="2.625" style="3" customWidth="1"/>
    <col min="2" max="12" width="5.625" style="3"/>
    <col min="13" max="13" width="5.25" style="3" bestFit="1" customWidth="1"/>
    <col min="14" max="14" width="6" style="3" bestFit="1" customWidth="1"/>
    <col min="15" max="16384" width="5.625" style="3"/>
  </cols>
  <sheetData>
    <row r="1" spans="2:15" ht="27.75">
      <c r="B1" s="1"/>
      <c r="C1" s="2"/>
      <c r="D1" s="2"/>
      <c r="E1" s="2"/>
      <c r="F1" s="2"/>
      <c r="G1" s="2"/>
      <c r="H1" s="2"/>
      <c r="I1" s="2"/>
      <c r="J1" s="2"/>
      <c r="K1" s="2"/>
      <c r="L1" s="2"/>
      <c r="M1" s="2"/>
      <c r="N1" s="2"/>
    </row>
    <row r="2" spans="2:15" ht="24.75">
      <c r="B2" s="360" t="s">
        <v>543</v>
      </c>
      <c r="C2" s="360"/>
      <c r="D2" s="360"/>
      <c r="E2" s="360"/>
      <c r="F2" s="360"/>
      <c r="G2" s="360"/>
      <c r="H2" s="360"/>
      <c r="I2" s="360"/>
      <c r="J2" s="360"/>
      <c r="K2" s="360"/>
      <c r="L2" s="360"/>
      <c r="M2" s="360"/>
      <c r="N2" s="360"/>
      <c r="O2" s="360"/>
    </row>
    <row r="3" spans="2:15">
      <c r="C3" s="2"/>
      <c r="D3" s="2"/>
      <c r="E3" s="2"/>
      <c r="F3" s="2"/>
      <c r="G3" s="2"/>
      <c r="H3" s="2"/>
      <c r="I3" s="2"/>
      <c r="J3" s="2"/>
      <c r="K3" s="271">
        <f>重説・契約書マスタ!B12</f>
        <v>0</v>
      </c>
      <c r="L3" s="271"/>
      <c r="M3" s="271"/>
      <c r="N3" s="271"/>
      <c r="O3" s="271"/>
    </row>
    <row r="4" spans="2:15">
      <c r="C4" s="2"/>
      <c r="D4" s="2"/>
      <c r="E4" s="2"/>
      <c r="F4" s="2"/>
      <c r="G4" s="2"/>
      <c r="H4" s="2"/>
      <c r="I4" s="2"/>
      <c r="J4" s="2"/>
      <c r="K4" s="2"/>
      <c r="L4" s="2"/>
      <c r="M4" s="2"/>
      <c r="N4" s="2"/>
      <c r="O4" s="5" t="s">
        <v>544</v>
      </c>
    </row>
    <row r="5" spans="2:15">
      <c r="B5" s="6"/>
      <c r="C5" s="2"/>
      <c r="D5" s="2"/>
      <c r="E5" s="2"/>
      <c r="F5" s="2"/>
      <c r="G5" s="2"/>
      <c r="H5" s="2"/>
      <c r="I5" s="2"/>
      <c r="J5" s="2"/>
      <c r="K5" s="2"/>
      <c r="L5" s="2"/>
      <c r="M5" s="2"/>
      <c r="N5" s="2"/>
    </row>
    <row r="6" spans="2:15">
      <c r="B6" s="291" t="s">
        <v>545</v>
      </c>
      <c r="C6" s="291"/>
      <c r="D6" s="291"/>
      <c r="E6" s="291"/>
      <c r="F6" s="291"/>
      <c r="G6" s="291"/>
      <c r="H6" s="291"/>
      <c r="I6" s="291"/>
      <c r="J6" s="291"/>
      <c r="K6" s="291"/>
      <c r="L6" s="291"/>
      <c r="M6" s="291"/>
      <c r="N6" s="291"/>
      <c r="O6" s="291"/>
    </row>
    <row r="7" spans="2:15">
      <c r="B7" s="291"/>
      <c r="C7" s="291"/>
      <c r="D7" s="291"/>
      <c r="E7" s="291"/>
      <c r="F7" s="291"/>
      <c r="G7" s="291"/>
      <c r="H7" s="291"/>
      <c r="I7" s="291"/>
      <c r="J7" s="291"/>
      <c r="K7" s="291"/>
      <c r="L7" s="291"/>
      <c r="M7" s="291"/>
      <c r="N7" s="291"/>
      <c r="O7" s="291"/>
    </row>
    <row r="8" spans="2:15">
      <c r="B8" s="6"/>
      <c r="C8" s="2"/>
      <c r="D8" s="2"/>
      <c r="E8" s="2"/>
      <c r="F8" s="2"/>
      <c r="G8" s="2"/>
      <c r="H8" s="2"/>
      <c r="I8" s="2"/>
      <c r="J8" s="2"/>
      <c r="K8" s="2"/>
      <c r="L8" s="2"/>
      <c r="M8" s="2"/>
      <c r="N8" s="2"/>
    </row>
    <row r="9" spans="2:15">
      <c r="B9" s="5" t="s">
        <v>70</v>
      </c>
      <c r="C9" s="327" t="s">
        <v>546</v>
      </c>
      <c r="D9" s="327"/>
      <c r="E9" s="327"/>
      <c r="F9" s="327"/>
      <c r="G9" s="327"/>
      <c r="H9" s="327"/>
      <c r="I9" s="327"/>
      <c r="J9" s="327"/>
      <c r="K9" s="327"/>
      <c r="L9" s="327"/>
      <c r="M9" s="327"/>
      <c r="N9" s="327"/>
      <c r="O9" s="327"/>
    </row>
    <row r="10" spans="2:15">
      <c r="B10" s="6"/>
      <c r="C10" s="327"/>
      <c r="D10" s="327"/>
      <c r="E10" s="327"/>
      <c r="F10" s="327"/>
      <c r="G10" s="327"/>
      <c r="H10" s="327"/>
      <c r="I10" s="327"/>
      <c r="J10" s="327"/>
      <c r="K10" s="327"/>
      <c r="L10" s="327"/>
      <c r="M10" s="327"/>
      <c r="N10" s="327"/>
      <c r="O10" s="327"/>
    </row>
    <row r="11" spans="2:15">
      <c r="B11" s="6"/>
      <c r="C11" s="327"/>
      <c r="D11" s="327"/>
      <c r="E11" s="327"/>
      <c r="F11" s="327"/>
      <c r="G11" s="327"/>
      <c r="H11" s="327"/>
      <c r="I11" s="327"/>
      <c r="J11" s="327"/>
      <c r="K11" s="327"/>
      <c r="L11" s="327"/>
      <c r="M11" s="327"/>
      <c r="N11" s="327"/>
      <c r="O11" s="327"/>
    </row>
    <row r="12" spans="2:15">
      <c r="B12" s="6"/>
      <c r="C12" s="2"/>
      <c r="D12" s="2"/>
      <c r="E12" s="2"/>
      <c r="F12" s="2"/>
      <c r="G12" s="2"/>
      <c r="H12" s="2"/>
      <c r="I12" s="2"/>
      <c r="J12" s="2"/>
      <c r="K12" s="2"/>
      <c r="L12" s="2"/>
      <c r="M12" s="2"/>
      <c r="N12" s="2"/>
    </row>
    <row r="13" spans="2:15">
      <c r="B13" s="8" t="s">
        <v>1</v>
      </c>
      <c r="C13" s="2"/>
      <c r="D13" s="2"/>
      <c r="E13" s="2"/>
      <c r="F13" s="2"/>
      <c r="G13" s="2"/>
      <c r="H13" s="2"/>
      <c r="I13" s="2"/>
      <c r="J13" s="2"/>
      <c r="K13" s="2"/>
      <c r="L13" s="2"/>
      <c r="M13" s="2"/>
      <c r="N13" s="2"/>
    </row>
    <row r="14" spans="2:15">
      <c r="B14" s="6" t="s">
        <v>71</v>
      </c>
      <c r="C14" s="2"/>
      <c r="D14" s="2"/>
      <c r="E14" s="2"/>
      <c r="F14" s="274">
        <f>重説・契約書マスタ!B5</f>
        <v>0</v>
      </c>
      <c r="G14" s="274"/>
      <c r="H14" s="274"/>
      <c r="I14" s="274"/>
      <c r="J14" s="274"/>
      <c r="K14" s="274"/>
      <c r="L14" s="274"/>
      <c r="M14" s="274"/>
      <c r="N14" s="274"/>
      <c r="O14" s="274"/>
    </row>
    <row r="15" spans="2:15">
      <c r="B15" s="9" t="s">
        <v>72</v>
      </c>
      <c r="C15" s="2"/>
      <c r="D15" s="2"/>
      <c r="E15" s="2"/>
      <c r="F15" s="274">
        <f>重説・契約書マスタ!B6</f>
        <v>0</v>
      </c>
      <c r="G15" s="274"/>
      <c r="H15" s="274"/>
      <c r="I15" s="274"/>
      <c r="J15" s="274"/>
      <c r="K15" s="274"/>
      <c r="L15" s="274"/>
      <c r="M15" s="274"/>
      <c r="N15" s="274"/>
      <c r="O15" s="274"/>
    </row>
    <row r="16" spans="2:15">
      <c r="B16" s="9" t="s">
        <v>73</v>
      </c>
      <c r="C16" s="2"/>
      <c r="D16" s="2"/>
      <c r="E16" s="2"/>
      <c r="F16" s="274">
        <f>重説・契約書マスタ!B7</f>
        <v>0</v>
      </c>
      <c r="G16" s="274"/>
      <c r="H16" s="274"/>
      <c r="I16" s="274"/>
      <c r="J16" s="274"/>
      <c r="K16" s="274"/>
      <c r="L16" s="274"/>
      <c r="M16" s="274"/>
      <c r="N16" s="274"/>
      <c r="O16" s="274"/>
    </row>
    <row r="17" spans="2:22">
      <c r="B17" s="9" t="s">
        <v>74</v>
      </c>
      <c r="C17" s="2"/>
      <c r="D17" s="2"/>
      <c r="E17" s="2"/>
      <c r="F17" s="274">
        <f>重説・契約書マスタ!B8</f>
        <v>0</v>
      </c>
      <c r="G17" s="274"/>
      <c r="H17" s="274"/>
      <c r="I17" s="274"/>
      <c r="J17" s="274"/>
      <c r="K17" s="274"/>
      <c r="L17" s="274"/>
      <c r="M17" s="274"/>
      <c r="N17" s="274"/>
      <c r="O17" s="274"/>
    </row>
    <row r="18" spans="2:22">
      <c r="B18" s="9" t="s">
        <v>75</v>
      </c>
      <c r="C18" s="2"/>
      <c r="D18" s="2"/>
      <c r="E18" s="2"/>
      <c r="F18" s="328">
        <f>重説・契約書マスタ!B9</f>
        <v>0</v>
      </c>
      <c r="G18" s="328"/>
      <c r="H18" s="328"/>
      <c r="I18" s="328"/>
      <c r="J18" s="328"/>
      <c r="K18" s="328"/>
      <c r="L18" s="328"/>
      <c r="M18" s="328"/>
      <c r="N18" s="328"/>
      <c r="O18" s="328"/>
    </row>
    <row r="19" spans="2:22">
      <c r="B19" s="10"/>
      <c r="C19" s="2"/>
      <c r="D19" s="2"/>
      <c r="E19" s="2"/>
      <c r="F19" s="2"/>
      <c r="G19" s="2"/>
      <c r="H19" s="2"/>
      <c r="I19" s="2"/>
      <c r="J19" s="2"/>
      <c r="K19" s="2"/>
      <c r="L19" s="2"/>
      <c r="M19" s="2"/>
      <c r="N19" s="2"/>
    </row>
    <row r="20" spans="2:22">
      <c r="B20" s="10" t="s">
        <v>2</v>
      </c>
      <c r="C20" s="2"/>
      <c r="D20" s="2"/>
      <c r="E20" s="2"/>
      <c r="F20" s="2"/>
      <c r="G20" s="2"/>
      <c r="H20" s="2"/>
      <c r="I20" s="2"/>
      <c r="J20" s="2"/>
      <c r="K20" s="2"/>
      <c r="L20" s="2"/>
      <c r="M20" s="2"/>
      <c r="N20" s="2"/>
    </row>
    <row r="21" spans="2:22">
      <c r="B21" s="9" t="s">
        <v>76</v>
      </c>
      <c r="C21" s="2"/>
      <c r="D21" s="2"/>
      <c r="E21" s="2"/>
      <c r="F21" s="2">
        <f>重説・契約書マスタ!B11</f>
        <v>0</v>
      </c>
      <c r="G21" s="2"/>
      <c r="H21" s="2"/>
      <c r="I21" s="2"/>
      <c r="J21" s="2"/>
      <c r="K21" s="2"/>
      <c r="L21" s="2"/>
      <c r="M21" s="2"/>
      <c r="N21" s="2"/>
    </row>
    <row r="22" spans="2:22">
      <c r="B22" s="9" t="s">
        <v>77</v>
      </c>
      <c r="C22" s="2"/>
      <c r="D22" s="2"/>
      <c r="E22" s="2"/>
      <c r="F22" s="2">
        <f>重説・契約書マスタ!B12</f>
        <v>0</v>
      </c>
      <c r="G22" s="2"/>
      <c r="H22" s="2"/>
      <c r="I22" s="2"/>
      <c r="J22" s="2"/>
      <c r="K22" s="2"/>
      <c r="L22" s="2"/>
      <c r="M22" s="2"/>
      <c r="N22" s="2"/>
    </row>
    <row r="23" spans="2:22">
      <c r="B23" s="9" t="s">
        <v>78</v>
      </c>
      <c r="C23" s="2"/>
      <c r="D23" s="2"/>
      <c r="E23" s="2"/>
      <c r="F23" s="274">
        <f>重説・契約書マスタ!B13</f>
        <v>0</v>
      </c>
      <c r="G23" s="274"/>
      <c r="H23" s="274"/>
      <c r="I23" s="274"/>
      <c r="J23" s="274"/>
      <c r="K23" s="274"/>
      <c r="L23" s="274"/>
      <c r="M23" s="274"/>
      <c r="N23" s="274"/>
      <c r="O23" s="274"/>
    </row>
    <row r="24" spans="2:22">
      <c r="B24" s="9" t="s">
        <v>79</v>
      </c>
      <c r="C24" s="2"/>
      <c r="D24" s="2"/>
      <c r="E24" s="2"/>
      <c r="F24" s="274">
        <f>重説・契約書マスタ!B14</f>
        <v>0</v>
      </c>
      <c r="G24" s="274"/>
      <c r="H24" s="274"/>
      <c r="I24" s="274"/>
      <c r="J24" s="274"/>
      <c r="K24" s="274"/>
      <c r="L24" s="274"/>
      <c r="M24" s="274"/>
      <c r="N24" s="274"/>
      <c r="O24" s="274"/>
    </row>
    <row r="25" spans="2:22">
      <c r="B25" s="9" t="s">
        <v>80</v>
      </c>
      <c r="C25" s="2"/>
      <c r="D25" s="2"/>
      <c r="E25" s="2"/>
      <c r="F25" s="274">
        <f>重説・契約書マスタ!B15</f>
        <v>0</v>
      </c>
      <c r="G25" s="274"/>
      <c r="H25" s="274"/>
      <c r="I25" s="274"/>
      <c r="J25" s="274"/>
      <c r="K25" s="274"/>
      <c r="L25" s="274"/>
      <c r="M25" s="274"/>
      <c r="N25" s="274"/>
      <c r="O25" s="274"/>
    </row>
    <row r="26" spans="2:22">
      <c r="B26" s="9" t="s">
        <v>81</v>
      </c>
      <c r="C26" s="2"/>
      <c r="D26" s="2"/>
      <c r="E26" s="2"/>
      <c r="F26" s="328">
        <f>重説・契約書マスタ!B16</f>
        <v>0</v>
      </c>
      <c r="G26" s="328"/>
      <c r="H26" s="328"/>
      <c r="I26" s="328"/>
      <c r="J26" s="328"/>
      <c r="K26" s="328"/>
      <c r="L26" s="328"/>
      <c r="M26" s="328"/>
      <c r="N26" s="328"/>
      <c r="O26" s="328"/>
    </row>
    <row r="27" spans="2:22">
      <c r="B27" s="9" t="s">
        <v>82</v>
      </c>
      <c r="C27" s="2"/>
      <c r="D27" s="2"/>
      <c r="E27" s="2"/>
      <c r="F27" s="274">
        <f>重説・契約書マスタ!B18</f>
        <v>0</v>
      </c>
      <c r="G27" s="274"/>
      <c r="H27" s="274"/>
      <c r="I27" s="274"/>
      <c r="J27" s="274"/>
      <c r="K27" s="274"/>
      <c r="L27" s="274"/>
      <c r="M27" s="274"/>
      <c r="N27" s="274"/>
      <c r="O27" s="274"/>
    </row>
    <row r="28" spans="2:22">
      <c r="B28" s="2"/>
      <c r="C28" s="2"/>
      <c r="D28" s="2"/>
      <c r="E28" s="2"/>
      <c r="F28" s="2"/>
      <c r="G28" s="2"/>
      <c r="H28" s="2"/>
      <c r="I28" s="2"/>
      <c r="J28" s="2"/>
      <c r="K28" s="2"/>
      <c r="L28" s="2"/>
      <c r="M28" s="2"/>
      <c r="N28" s="2"/>
    </row>
    <row r="29" spans="2:22">
      <c r="B29" s="8" t="s">
        <v>581</v>
      </c>
      <c r="C29" s="2"/>
      <c r="D29" s="2"/>
      <c r="E29" s="2"/>
      <c r="F29" s="2"/>
      <c r="G29" s="2"/>
      <c r="H29" s="2"/>
      <c r="I29" s="2"/>
      <c r="J29" s="2"/>
      <c r="K29" s="2"/>
      <c r="L29" s="2"/>
      <c r="M29" s="2"/>
      <c r="N29" s="2"/>
    </row>
    <row r="30" spans="2:22">
      <c r="B30" s="405" t="s">
        <v>547</v>
      </c>
      <c r="C30" s="405"/>
      <c r="D30" s="405"/>
      <c r="E30" s="359" t="s">
        <v>548</v>
      </c>
      <c r="F30" s="359"/>
      <c r="G30" s="359"/>
      <c r="H30" s="359"/>
      <c r="I30" s="359"/>
      <c r="J30" s="359"/>
      <c r="K30" s="359"/>
      <c r="L30" s="359"/>
      <c r="M30" s="359" t="s">
        <v>549</v>
      </c>
      <c r="N30" s="359"/>
      <c r="O30" s="359"/>
    </row>
    <row r="31" spans="2:22" ht="24.75" customHeight="1">
      <c r="B31" s="406" t="s">
        <v>550</v>
      </c>
      <c r="C31" s="406"/>
      <c r="D31" s="406"/>
      <c r="E31" s="350" t="s">
        <v>582</v>
      </c>
      <c r="F31" s="350"/>
      <c r="G31" s="350"/>
      <c r="H31" s="350"/>
      <c r="I31" s="350"/>
      <c r="J31" s="350"/>
      <c r="K31" s="350"/>
      <c r="L31" s="350"/>
      <c r="M31" s="372" t="s">
        <v>569</v>
      </c>
      <c r="N31" s="373">
        <f>'級地、保険外マスタ'!I78</f>
        <v>330</v>
      </c>
      <c r="O31" s="393" t="s">
        <v>571</v>
      </c>
      <c r="T31" s="143"/>
      <c r="U31" s="143"/>
      <c r="V31" s="143"/>
    </row>
    <row r="32" spans="2:22" ht="24.75" customHeight="1">
      <c r="B32" s="406"/>
      <c r="C32" s="406"/>
      <c r="D32" s="406"/>
      <c r="E32" s="350"/>
      <c r="F32" s="350"/>
      <c r="G32" s="350"/>
      <c r="H32" s="350"/>
      <c r="I32" s="350"/>
      <c r="J32" s="350"/>
      <c r="K32" s="350"/>
      <c r="L32" s="350"/>
      <c r="M32" s="374"/>
      <c r="N32" s="375"/>
      <c r="O32" s="394"/>
      <c r="T32" s="143"/>
      <c r="U32" s="143"/>
      <c r="V32" s="143"/>
    </row>
    <row r="33" spans="2:22" ht="24.75" customHeight="1">
      <c r="B33" s="406"/>
      <c r="C33" s="406"/>
      <c r="D33" s="406"/>
      <c r="E33" s="350"/>
      <c r="F33" s="350"/>
      <c r="G33" s="350"/>
      <c r="H33" s="350"/>
      <c r="I33" s="350"/>
      <c r="J33" s="350"/>
      <c r="K33" s="350"/>
      <c r="L33" s="350"/>
      <c r="M33" s="376" t="s">
        <v>570</v>
      </c>
      <c r="N33" s="377">
        <f>'級地、保険外マスタ'!I77</f>
        <v>650</v>
      </c>
      <c r="O33" s="395" t="s">
        <v>572</v>
      </c>
      <c r="T33" s="143"/>
      <c r="U33" s="143"/>
      <c r="V33" s="143"/>
    </row>
    <row r="34" spans="2:22" ht="24.95" customHeight="1">
      <c r="B34" s="406"/>
      <c r="C34" s="406"/>
      <c r="D34" s="406"/>
      <c r="E34" s="350"/>
      <c r="F34" s="350"/>
      <c r="G34" s="350"/>
      <c r="H34" s="350"/>
      <c r="I34" s="350"/>
      <c r="J34" s="350"/>
      <c r="K34" s="350"/>
      <c r="L34" s="350"/>
      <c r="M34" s="378"/>
      <c r="N34" s="379"/>
      <c r="O34" s="396"/>
      <c r="T34" s="143"/>
      <c r="U34" s="143"/>
      <c r="V34" s="143"/>
    </row>
    <row r="35" spans="2:22" ht="24.95" customHeight="1">
      <c r="B35" s="406" t="s">
        <v>551</v>
      </c>
      <c r="C35" s="406"/>
      <c r="D35" s="406"/>
      <c r="E35" s="350" t="s">
        <v>583</v>
      </c>
      <c r="F35" s="350"/>
      <c r="G35" s="350"/>
      <c r="H35" s="350"/>
      <c r="I35" s="350"/>
      <c r="J35" s="350"/>
      <c r="K35" s="350"/>
      <c r="L35" s="351"/>
      <c r="M35" s="145"/>
      <c r="N35" s="146"/>
      <c r="O35" s="381" t="s">
        <v>701</v>
      </c>
      <c r="S35" s="347"/>
      <c r="T35" s="347"/>
      <c r="U35" s="347"/>
    </row>
    <row r="36" spans="2:22" ht="24.95" customHeight="1">
      <c r="B36" s="406"/>
      <c r="C36" s="406"/>
      <c r="D36" s="406"/>
      <c r="E36" s="350"/>
      <c r="F36" s="350"/>
      <c r="G36" s="350"/>
      <c r="H36" s="350"/>
      <c r="I36" s="350"/>
      <c r="J36" s="350"/>
      <c r="K36" s="350"/>
      <c r="L36" s="351"/>
      <c r="M36" s="348">
        <f>'級地、保険外マスタ'!I79</f>
        <v>100</v>
      </c>
      <c r="N36" s="389"/>
      <c r="O36" s="380"/>
      <c r="S36" s="347"/>
      <c r="T36" s="347"/>
      <c r="U36" s="347"/>
    </row>
    <row r="37" spans="2:22" ht="24.95" customHeight="1">
      <c r="B37" s="406"/>
      <c r="C37" s="406"/>
      <c r="D37" s="406"/>
      <c r="E37" s="350"/>
      <c r="F37" s="350"/>
      <c r="G37" s="350"/>
      <c r="H37" s="350"/>
      <c r="I37" s="350"/>
      <c r="J37" s="350"/>
      <c r="K37" s="350"/>
      <c r="L37" s="351"/>
      <c r="M37" s="348"/>
      <c r="N37" s="389"/>
      <c r="O37" s="380"/>
      <c r="S37" s="347"/>
      <c r="T37" s="347"/>
      <c r="U37" s="347"/>
    </row>
    <row r="38" spans="2:22" ht="24.95" customHeight="1">
      <c r="B38" s="406"/>
      <c r="C38" s="406"/>
      <c r="D38" s="406"/>
      <c r="E38" s="350"/>
      <c r="F38" s="350"/>
      <c r="G38" s="350"/>
      <c r="H38" s="350"/>
      <c r="I38" s="350"/>
      <c r="J38" s="350"/>
      <c r="K38" s="350"/>
      <c r="L38" s="351"/>
      <c r="M38" s="147"/>
      <c r="N38" s="144"/>
      <c r="O38" s="385"/>
      <c r="S38" s="347"/>
      <c r="T38" s="347"/>
      <c r="U38" s="347"/>
    </row>
    <row r="39" spans="2:22" ht="24.95" customHeight="1">
      <c r="B39" s="289" t="s">
        <v>552</v>
      </c>
      <c r="C39" s="289"/>
      <c r="D39" s="289"/>
      <c r="E39" s="352" t="s">
        <v>553</v>
      </c>
      <c r="F39" s="352"/>
      <c r="G39" s="352"/>
      <c r="H39" s="352"/>
      <c r="I39" s="352"/>
      <c r="J39" s="352"/>
      <c r="K39" s="352"/>
      <c r="L39" s="353"/>
      <c r="M39" s="349">
        <f>'級地、保険外マスタ'!I80</f>
        <v>150</v>
      </c>
      <c r="N39" s="390"/>
      <c r="O39" s="381" t="s">
        <v>702</v>
      </c>
    </row>
    <row r="40" spans="2:22" ht="24.95" customHeight="1">
      <c r="B40" s="289"/>
      <c r="C40" s="289"/>
      <c r="D40" s="289"/>
      <c r="E40" s="352"/>
      <c r="F40" s="352"/>
      <c r="G40" s="352"/>
      <c r="H40" s="352"/>
      <c r="I40" s="352"/>
      <c r="J40" s="352"/>
      <c r="K40" s="352"/>
      <c r="L40" s="353"/>
      <c r="M40" s="348"/>
      <c r="N40" s="389"/>
      <c r="O40" s="380"/>
    </row>
    <row r="41" spans="2:22" ht="24.95" customHeight="1">
      <c r="B41" s="289"/>
      <c r="C41" s="289"/>
      <c r="D41" s="289"/>
      <c r="E41" s="352"/>
      <c r="F41" s="352"/>
      <c r="G41" s="352"/>
      <c r="H41" s="352"/>
      <c r="I41" s="352"/>
      <c r="J41" s="352"/>
      <c r="K41" s="352"/>
      <c r="L41" s="353"/>
      <c r="M41" s="391"/>
      <c r="N41" s="392"/>
      <c r="O41" s="385"/>
    </row>
    <row r="42" spans="2:22" ht="24.95" customHeight="1">
      <c r="B42" s="289" t="s">
        <v>554</v>
      </c>
      <c r="C42" s="289"/>
      <c r="D42" s="289"/>
      <c r="E42" s="350" t="s">
        <v>555</v>
      </c>
      <c r="F42" s="350"/>
      <c r="G42" s="350"/>
      <c r="H42" s="350"/>
      <c r="I42" s="350"/>
      <c r="J42" s="350"/>
      <c r="K42" s="350"/>
      <c r="L42" s="351"/>
      <c r="M42" s="349">
        <f>'級地、保険外マスタ'!I76</f>
        <v>220</v>
      </c>
      <c r="N42" s="390"/>
      <c r="O42" s="381" t="s">
        <v>703</v>
      </c>
    </row>
    <row r="43" spans="2:22" ht="24.95" customHeight="1">
      <c r="B43" s="289"/>
      <c r="C43" s="289"/>
      <c r="D43" s="289"/>
      <c r="E43" s="350"/>
      <c r="F43" s="350"/>
      <c r="G43" s="350"/>
      <c r="H43" s="350"/>
      <c r="I43" s="350"/>
      <c r="J43" s="350"/>
      <c r="K43" s="350"/>
      <c r="L43" s="351"/>
      <c r="M43" s="348"/>
      <c r="N43" s="389"/>
      <c r="O43" s="380"/>
    </row>
    <row r="44" spans="2:22" ht="24.95" customHeight="1">
      <c r="B44" s="289"/>
      <c r="C44" s="289"/>
      <c r="D44" s="289"/>
      <c r="E44" s="350"/>
      <c r="F44" s="350"/>
      <c r="G44" s="350"/>
      <c r="H44" s="350"/>
      <c r="I44" s="350"/>
      <c r="J44" s="350"/>
      <c r="K44" s="350"/>
      <c r="L44" s="351"/>
      <c r="M44" s="391"/>
      <c r="N44" s="392"/>
      <c r="O44" s="385"/>
    </row>
    <row r="45" spans="2:22" ht="24.95" customHeight="1">
      <c r="B45" s="406" t="s">
        <v>556</v>
      </c>
      <c r="C45" s="406"/>
      <c r="D45" s="406"/>
      <c r="E45" s="352" t="s">
        <v>573</v>
      </c>
      <c r="F45" s="352"/>
      <c r="G45" s="352"/>
      <c r="H45" s="352"/>
      <c r="I45" s="352"/>
      <c r="J45" s="352"/>
      <c r="K45" s="352"/>
      <c r="L45" s="353"/>
      <c r="M45" s="382">
        <f>'級地、保険外マスタ'!I75</f>
        <v>1400</v>
      </c>
      <c r="N45" s="383"/>
      <c r="O45" s="381" t="s">
        <v>574</v>
      </c>
    </row>
    <row r="46" spans="2:22" ht="24.95" customHeight="1">
      <c r="B46" s="406"/>
      <c r="C46" s="406"/>
      <c r="D46" s="406"/>
      <c r="E46" s="352"/>
      <c r="F46" s="352"/>
      <c r="G46" s="352"/>
      <c r="H46" s="352"/>
      <c r="I46" s="352"/>
      <c r="J46" s="352"/>
      <c r="K46" s="352"/>
      <c r="L46" s="353"/>
      <c r="M46" s="384"/>
      <c r="N46" s="386"/>
      <c r="O46" s="380"/>
    </row>
    <row r="47" spans="2:22" ht="24.95" customHeight="1">
      <c r="B47" s="406"/>
      <c r="C47" s="406"/>
      <c r="D47" s="406"/>
      <c r="E47" s="352"/>
      <c r="F47" s="352"/>
      <c r="G47" s="352"/>
      <c r="H47" s="352"/>
      <c r="I47" s="352"/>
      <c r="J47" s="352"/>
      <c r="K47" s="352"/>
      <c r="L47" s="353"/>
      <c r="M47" s="387"/>
      <c r="N47" s="388"/>
      <c r="O47" s="385"/>
    </row>
    <row r="48" spans="2:22" ht="24.95" customHeight="1">
      <c r="B48" s="406" t="s">
        <v>557</v>
      </c>
      <c r="C48" s="406"/>
      <c r="D48" s="406"/>
      <c r="E48" s="357" t="s">
        <v>558</v>
      </c>
      <c r="F48" s="357"/>
      <c r="G48" s="357"/>
      <c r="H48" s="357"/>
      <c r="I48" s="357"/>
      <c r="J48" s="357"/>
      <c r="K48" s="357"/>
      <c r="L48" s="358"/>
      <c r="M48" s="401" t="s">
        <v>575</v>
      </c>
      <c r="N48" s="402"/>
      <c r="O48" s="403"/>
      <c r="R48" s="346"/>
      <c r="S48" s="346"/>
      <c r="T48" s="346"/>
    </row>
    <row r="49" spans="2:20" ht="24.95" customHeight="1">
      <c r="B49" s="406"/>
      <c r="C49" s="406"/>
      <c r="D49" s="406"/>
      <c r="E49" s="357"/>
      <c r="F49" s="357"/>
      <c r="G49" s="357"/>
      <c r="H49" s="357"/>
      <c r="I49" s="357"/>
      <c r="J49" s="357"/>
      <c r="K49" s="357"/>
      <c r="L49" s="358"/>
      <c r="M49" s="397">
        <f>'級地、保険外マスタ'!I81</f>
        <v>3300</v>
      </c>
      <c r="N49" s="398"/>
      <c r="O49" s="400" t="s">
        <v>578</v>
      </c>
      <c r="R49" s="346"/>
      <c r="S49" s="346"/>
      <c r="T49" s="346"/>
    </row>
    <row r="50" spans="2:20" ht="24.95" customHeight="1">
      <c r="B50" s="406"/>
      <c r="C50" s="406"/>
      <c r="D50" s="406"/>
      <c r="E50" s="357"/>
      <c r="F50" s="357"/>
      <c r="G50" s="357"/>
      <c r="H50" s="357"/>
      <c r="I50" s="357"/>
      <c r="J50" s="357"/>
      <c r="K50" s="357"/>
      <c r="L50" s="358"/>
      <c r="M50" s="404" t="s">
        <v>576</v>
      </c>
      <c r="N50" s="407">
        <f>'級地、保険外マスタ'!I82</f>
        <v>1100</v>
      </c>
      <c r="O50" s="399" t="s">
        <v>577</v>
      </c>
      <c r="R50" s="346"/>
      <c r="S50" s="346"/>
      <c r="T50" s="346"/>
    </row>
    <row r="51" spans="2:20">
      <c r="B51" s="8"/>
      <c r="C51" s="19"/>
      <c r="D51" s="19"/>
      <c r="E51" s="2"/>
      <c r="F51" s="2"/>
      <c r="G51" s="2"/>
      <c r="H51" s="2"/>
      <c r="I51" s="2"/>
      <c r="J51" s="2"/>
      <c r="K51" s="2"/>
      <c r="L51" s="2"/>
      <c r="M51" s="2"/>
      <c r="N51" s="2"/>
    </row>
    <row r="52" spans="2:20">
      <c r="B52" s="8" t="s">
        <v>559</v>
      </c>
      <c r="C52" s="2"/>
      <c r="D52" s="2"/>
      <c r="E52" s="2"/>
      <c r="F52" s="2"/>
      <c r="G52" s="2"/>
      <c r="H52" s="2"/>
      <c r="I52" s="2"/>
      <c r="J52" s="2"/>
      <c r="K52" s="2"/>
      <c r="L52" s="2"/>
      <c r="M52" s="2"/>
      <c r="N52" s="2"/>
    </row>
    <row r="53" spans="2:20" ht="18.75" customHeight="1">
      <c r="B53" s="310" t="s">
        <v>108</v>
      </c>
      <c r="C53" s="310"/>
      <c r="D53" s="310"/>
      <c r="E53" s="310"/>
      <c r="F53" s="310"/>
      <c r="G53" s="310"/>
      <c r="H53" s="310"/>
      <c r="I53" s="310"/>
      <c r="J53" s="310"/>
      <c r="K53" s="310"/>
      <c r="L53" s="310"/>
      <c r="M53" s="310"/>
      <c r="N53" s="310"/>
      <c r="O53" s="310"/>
    </row>
    <row r="54" spans="2:20">
      <c r="B54" s="310"/>
      <c r="C54" s="310"/>
      <c r="D54" s="310"/>
      <c r="E54" s="310"/>
      <c r="F54" s="310"/>
      <c r="G54" s="310"/>
      <c r="H54" s="310"/>
      <c r="I54" s="310"/>
      <c r="J54" s="310"/>
      <c r="K54" s="310"/>
      <c r="L54" s="310"/>
      <c r="M54" s="310"/>
      <c r="N54" s="310"/>
      <c r="O54" s="310"/>
    </row>
    <row r="55" spans="2:20">
      <c r="B55" s="14" t="s">
        <v>29</v>
      </c>
      <c r="C55" s="2"/>
      <c r="D55" s="2"/>
      <c r="E55" s="2"/>
      <c r="F55" s="2"/>
      <c r="G55" s="2"/>
      <c r="H55" s="2"/>
      <c r="I55" s="2"/>
      <c r="J55" s="2"/>
      <c r="K55" s="2"/>
      <c r="L55" s="2"/>
      <c r="M55" s="2"/>
      <c r="N55" s="2"/>
    </row>
    <row r="56" spans="2:20">
      <c r="B56" s="14" t="s">
        <v>30</v>
      </c>
      <c r="C56" s="2"/>
      <c r="D56" s="2"/>
      <c r="E56" s="2"/>
      <c r="F56" s="2"/>
      <c r="G56" s="2"/>
      <c r="H56" s="2"/>
      <c r="I56" s="2"/>
      <c r="J56" s="2"/>
      <c r="K56" s="2"/>
      <c r="L56" s="2"/>
      <c r="M56" s="2"/>
      <c r="N56" s="2"/>
    </row>
    <row r="57" spans="2:20">
      <c r="B57" s="14" t="s">
        <v>122</v>
      </c>
      <c r="C57" s="2"/>
      <c r="D57" s="2"/>
      <c r="E57" s="2"/>
      <c r="F57" s="11">
        <f>重説・契約書マスタ!B24</f>
        <v>0</v>
      </c>
      <c r="G57" s="2"/>
      <c r="H57" s="2"/>
      <c r="I57" s="2"/>
      <c r="J57" s="2"/>
      <c r="K57" s="2"/>
      <c r="L57" s="2"/>
      <c r="M57" s="2"/>
      <c r="N57" s="2"/>
    </row>
    <row r="58" spans="2:20">
      <c r="B58" s="14" t="s">
        <v>174</v>
      </c>
      <c r="C58" s="2"/>
      <c r="D58" s="2"/>
      <c r="E58" s="2"/>
      <c r="F58" s="2"/>
      <c r="G58" s="2"/>
      <c r="H58" s="2" t="s">
        <v>123</v>
      </c>
      <c r="I58" s="2"/>
      <c r="J58" s="11">
        <f>重説・契約書マスタ!B14</f>
        <v>0</v>
      </c>
      <c r="K58" s="2"/>
      <c r="L58" s="2"/>
      <c r="M58" s="2"/>
      <c r="N58" s="2"/>
    </row>
    <row r="59" spans="2:20">
      <c r="B59" s="14" t="s">
        <v>560</v>
      </c>
      <c r="C59" s="2"/>
      <c r="D59" s="2"/>
      <c r="E59" s="2"/>
      <c r="F59" s="2"/>
      <c r="G59" s="2"/>
      <c r="H59" s="2"/>
      <c r="I59" s="2"/>
      <c r="J59" s="2"/>
      <c r="K59" s="2"/>
      <c r="L59" s="2"/>
      <c r="M59" s="2"/>
      <c r="N59" s="2"/>
    </row>
    <row r="60" spans="2:20" ht="20.25" customHeight="1">
      <c r="B60" s="285">
        <f>重説・契約書マスタ!B27</f>
        <v>0</v>
      </c>
      <c r="C60" s="285"/>
      <c r="D60" s="285"/>
      <c r="E60" s="285"/>
      <c r="F60" s="277" t="s">
        <v>383</v>
      </c>
      <c r="G60" s="278"/>
      <c r="H60" s="279">
        <f>重説・契約書マスタ!B28</f>
        <v>0</v>
      </c>
      <c r="I60" s="279"/>
      <c r="J60" s="279"/>
      <c r="K60" s="279"/>
      <c r="L60" s="279"/>
      <c r="M60" s="279"/>
      <c r="N60" s="279"/>
      <c r="O60" s="280"/>
    </row>
    <row r="61" spans="2:20" ht="20.25" customHeight="1">
      <c r="B61" s="285"/>
      <c r="C61" s="285"/>
      <c r="D61" s="285"/>
      <c r="E61" s="285"/>
      <c r="F61" s="277" t="s">
        <v>384</v>
      </c>
      <c r="G61" s="278"/>
      <c r="H61" s="279">
        <f>重説・契約書マスタ!B29</f>
        <v>0</v>
      </c>
      <c r="I61" s="279"/>
      <c r="J61" s="279"/>
      <c r="K61" s="279"/>
      <c r="L61" s="279"/>
      <c r="M61" s="279"/>
      <c r="N61" s="279"/>
      <c r="O61" s="280"/>
    </row>
    <row r="62" spans="2:20" ht="20.25" customHeight="1">
      <c r="B62" s="285"/>
      <c r="C62" s="285"/>
      <c r="D62" s="285"/>
      <c r="E62" s="285"/>
      <c r="F62" s="277" t="s">
        <v>180</v>
      </c>
      <c r="G62" s="278"/>
      <c r="H62" s="279">
        <f>重説・契約書マスタ!B30</f>
        <v>0</v>
      </c>
      <c r="I62" s="279"/>
      <c r="J62" s="279"/>
      <c r="K62" s="279"/>
      <c r="L62" s="279"/>
      <c r="M62" s="279"/>
      <c r="N62" s="279"/>
      <c r="O62" s="280"/>
    </row>
    <row r="63" spans="2:20" ht="20.25" customHeight="1">
      <c r="B63" s="285"/>
      <c r="C63" s="285"/>
      <c r="D63" s="285"/>
      <c r="E63" s="285"/>
      <c r="F63" s="276">
        <f>重説・契約書マスタ!B31</f>
        <v>0</v>
      </c>
      <c r="G63" s="276"/>
      <c r="H63" s="276"/>
      <c r="I63" s="276"/>
      <c r="J63" s="276"/>
      <c r="K63" s="276"/>
      <c r="L63" s="276"/>
      <c r="M63" s="276"/>
      <c r="N63" s="276"/>
      <c r="O63" s="276"/>
    </row>
    <row r="64" spans="2:20" ht="20.25" customHeight="1">
      <c r="B64" s="285">
        <f>重説・契約書マスタ!B32</f>
        <v>0</v>
      </c>
      <c r="C64" s="285"/>
      <c r="D64" s="285"/>
      <c r="E64" s="285"/>
      <c r="F64" s="277" t="s">
        <v>383</v>
      </c>
      <c r="G64" s="278"/>
      <c r="H64" s="279">
        <f>重説・契約書マスタ!B33</f>
        <v>0</v>
      </c>
      <c r="I64" s="279"/>
      <c r="J64" s="279"/>
      <c r="K64" s="279"/>
      <c r="L64" s="279"/>
      <c r="M64" s="279"/>
      <c r="N64" s="279"/>
      <c r="O64" s="280"/>
    </row>
    <row r="65" spans="2:15" ht="20.25" customHeight="1">
      <c r="B65" s="285"/>
      <c r="C65" s="285"/>
      <c r="D65" s="285"/>
      <c r="E65" s="285"/>
      <c r="F65" s="277" t="s">
        <v>384</v>
      </c>
      <c r="G65" s="278"/>
      <c r="H65" s="279">
        <f>重説・契約書マスタ!B34</f>
        <v>0</v>
      </c>
      <c r="I65" s="279"/>
      <c r="J65" s="279"/>
      <c r="K65" s="279"/>
      <c r="L65" s="279"/>
      <c r="M65" s="279"/>
      <c r="N65" s="279"/>
      <c r="O65" s="280"/>
    </row>
    <row r="66" spans="2:15" ht="20.25" customHeight="1">
      <c r="B66" s="285"/>
      <c r="C66" s="285"/>
      <c r="D66" s="285"/>
      <c r="E66" s="285"/>
      <c r="F66" s="277" t="s">
        <v>180</v>
      </c>
      <c r="G66" s="278"/>
      <c r="H66" s="279">
        <f>重説・契約書マスタ!B35</f>
        <v>0</v>
      </c>
      <c r="I66" s="279"/>
      <c r="J66" s="279"/>
      <c r="K66" s="279"/>
      <c r="L66" s="279"/>
      <c r="M66" s="279"/>
      <c r="N66" s="279"/>
      <c r="O66" s="280"/>
    </row>
    <row r="67" spans="2:15" ht="20.25" customHeight="1">
      <c r="B67" s="285"/>
      <c r="C67" s="285"/>
      <c r="D67" s="285"/>
      <c r="E67" s="285"/>
      <c r="F67" s="354">
        <f>重説・契約書マスタ!B36</f>
        <v>0</v>
      </c>
      <c r="G67" s="355"/>
      <c r="H67" s="355"/>
      <c r="I67" s="355"/>
      <c r="J67" s="355"/>
      <c r="K67" s="355"/>
      <c r="L67" s="355"/>
      <c r="M67" s="355"/>
      <c r="N67" s="355"/>
      <c r="O67" s="356"/>
    </row>
    <row r="68" spans="2:15" ht="20.25" customHeight="1">
      <c r="B68" s="285">
        <f>重説・契約書マスタ!B37</f>
        <v>0</v>
      </c>
      <c r="C68" s="285"/>
      <c r="D68" s="285"/>
      <c r="E68" s="285"/>
      <c r="F68" s="277" t="s">
        <v>383</v>
      </c>
      <c r="G68" s="278"/>
      <c r="H68" s="279">
        <f>重説・契約書マスタ!B38</f>
        <v>0</v>
      </c>
      <c r="I68" s="279"/>
      <c r="J68" s="279"/>
      <c r="K68" s="279"/>
      <c r="L68" s="279"/>
      <c r="M68" s="279"/>
      <c r="N68" s="279"/>
      <c r="O68" s="280"/>
    </row>
    <row r="69" spans="2:15" ht="20.25" customHeight="1">
      <c r="B69" s="285"/>
      <c r="C69" s="285"/>
      <c r="D69" s="285"/>
      <c r="E69" s="285"/>
      <c r="F69" s="277" t="s">
        <v>384</v>
      </c>
      <c r="G69" s="278"/>
      <c r="H69" s="279">
        <f>重要事項説明書!H265</f>
        <v>0</v>
      </c>
      <c r="I69" s="279"/>
      <c r="J69" s="279"/>
      <c r="K69" s="279"/>
      <c r="L69" s="279"/>
      <c r="M69" s="279"/>
      <c r="N69" s="279"/>
      <c r="O69" s="280"/>
    </row>
    <row r="70" spans="2:15" ht="20.25" customHeight="1">
      <c r="B70" s="285"/>
      <c r="C70" s="285"/>
      <c r="D70" s="285"/>
      <c r="E70" s="285"/>
      <c r="F70" s="277" t="s">
        <v>180</v>
      </c>
      <c r="G70" s="278"/>
      <c r="H70" s="279">
        <f>重説・契約書マスタ!B40</f>
        <v>0</v>
      </c>
      <c r="I70" s="279"/>
      <c r="J70" s="279"/>
      <c r="K70" s="279"/>
      <c r="L70" s="279"/>
      <c r="M70" s="279"/>
      <c r="N70" s="279"/>
      <c r="O70" s="280"/>
    </row>
    <row r="71" spans="2:15" ht="20.25" customHeight="1">
      <c r="B71" s="285"/>
      <c r="C71" s="285"/>
      <c r="D71" s="285"/>
      <c r="E71" s="285"/>
      <c r="F71" s="354">
        <f>重説・契約書マスタ!B41</f>
        <v>0</v>
      </c>
      <c r="G71" s="355"/>
      <c r="H71" s="355"/>
      <c r="I71" s="355"/>
      <c r="J71" s="355"/>
      <c r="K71" s="355"/>
      <c r="L71" s="355"/>
      <c r="M71" s="355"/>
      <c r="N71" s="355"/>
      <c r="O71" s="356"/>
    </row>
    <row r="72" spans="2:15">
      <c r="B72" s="10"/>
      <c r="C72" s="2"/>
      <c r="D72" s="2"/>
      <c r="E72" s="2"/>
      <c r="F72" s="2"/>
      <c r="G72" s="2"/>
      <c r="H72" s="2"/>
      <c r="I72" s="2"/>
      <c r="J72" s="2"/>
      <c r="K72" s="2"/>
      <c r="L72" s="2"/>
      <c r="M72" s="2"/>
      <c r="N72" s="2"/>
    </row>
    <row r="73" spans="2:15">
      <c r="B73" s="10" t="s">
        <v>561</v>
      </c>
      <c r="C73" s="2"/>
      <c r="D73" s="2"/>
      <c r="E73" s="2"/>
      <c r="F73" s="2"/>
      <c r="G73" s="2"/>
      <c r="H73" s="2"/>
      <c r="I73" s="2"/>
      <c r="J73" s="2"/>
      <c r="K73" s="2"/>
      <c r="L73" s="2"/>
      <c r="M73" s="2"/>
      <c r="N73" s="2"/>
    </row>
    <row r="74" spans="2:15">
      <c r="B74" s="287" t="s">
        <v>109</v>
      </c>
      <c r="C74" s="287"/>
      <c r="D74" s="287"/>
      <c r="E74" s="287"/>
      <c r="F74" s="287"/>
      <c r="G74" s="287"/>
      <c r="H74" s="287"/>
      <c r="I74" s="287"/>
      <c r="J74" s="287"/>
      <c r="K74" s="287"/>
      <c r="L74" s="287"/>
      <c r="M74" s="287"/>
      <c r="N74" s="287"/>
      <c r="O74" s="287"/>
    </row>
    <row r="75" spans="2:15">
      <c r="B75" s="287"/>
      <c r="C75" s="287"/>
      <c r="D75" s="287"/>
      <c r="E75" s="287"/>
      <c r="F75" s="287"/>
      <c r="G75" s="287"/>
      <c r="H75" s="287"/>
      <c r="I75" s="287"/>
      <c r="J75" s="287"/>
      <c r="K75" s="287"/>
      <c r="L75" s="287"/>
      <c r="M75" s="287"/>
      <c r="N75" s="287"/>
      <c r="O75" s="287"/>
    </row>
    <row r="76" spans="2:15">
      <c r="B76" s="287"/>
      <c r="C76" s="287"/>
      <c r="D76" s="287"/>
      <c r="E76" s="287"/>
      <c r="F76" s="287"/>
      <c r="G76" s="287"/>
      <c r="H76" s="287"/>
      <c r="I76" s="287"/>
      <c r="J76" s="287"/>
      <c r="K76" s="287"/>
      <c r="L76" s="287"/>
      <c r="M76" s="287"/>
      <c r="N76" s="287"/>
      <c r="O76" s="287"/>
    </row>
    <row r="77" spans="2:15">
      <c r="B77" s="287"/>
      <c r="C77" s="287"/>
      <c r="D77" s="287"/>
      <c r="E77" s="287"/>
      <c r="F77" s="287"/>
      <c r="G77" s="287"/>
      <c r="H77" s="287"/>
      <c r="I77" s="287"/>
      <c r="J77" s="287"/>
      <c r="K77" s="287"/>
      <c r="L77" s="287"/>
      <c r="M77" s="287"/>
      <c r="N77" s="287"/>
      <c r="O77" s="287"/>
    </row>
    <row r="78" spans="2:15">
      <c r="B78" s="287"/>
      <c r="C78" s="287"/>
      <c r="D78" s="287"/>
      <c r="E78" s="287"/>
      <c r="F78" s="287"/>
      <c r="G78" s="287"/>
      <c r="H78" s="287"/>
      <c r="I78" s="287"/>
      <c r="J78" s="287"/>
      <c r="K78" s="287"/>
      <c r="L78" s="287"/>
      <c r="M78" s="287"/>
      <c r="N78" s="287"/>
      <c r="O78" s="287"/>
    </row>
    <row r="79" spans="2:15">
      <c r="B79" s="287" t="s">
        <v>579</v>
      </c>
      <c r="C79" s="287"/>
      <c r="D79" s="287"/>
      <c r="E79" s="287"/>
      <c r="F79" s="287"/>
      <c r="G79" s="287"/>
      <c r="H79" s="287"/>
      <c r="I79" s="287"/>
      <c r="J79" s="287"/>
      <c r="K79" s="287"/>
      <c r="L79" s="287"/>
      <c r="M79" s="287"/>
      <c r="N79" s="287"/>
      <c r="O79" s="287"/>
    </row>
    <row r="80" spans="2:15">
      <c r="B80" s="287"/>
      <c r="C80" s="287"/>
      <c r="D80" s="287"/>
      <c r="E80" s="287"/>
      <c r="F80" s="287"/>
      <c r="G80" s="287"/>
      <c r="H80" s="287"/>
      <c r="I80" s="287"/>
      <c r="J80" s="287"/>
      <c r="K80" s="287"/>
      <c r="L80" s="287"/>
      <c r="M80" s="287"/>
      <c r="N80" s="287"/>
      <c r="O80" s="287"/>
    </row>
    <row r="81" spans="2:15">
      <c r="B81" s="287" t="s">
        <v>700</v>
      </c>
      <c r="C81" s="287"/>
      <c r="D81" s="287"/>
      <c r="E81" s="287"/>
      <c r="F81" s="287"/>
      <c r="G81" s="287"/>
      <c r="H81" s="287"/>
      <c r="I81" s="287"/>
      <c r="J81" s="287"/>
      <c r="K81" s="287"/>
      <c r="L81" s="287"/>
      <c r="M81" s="287"/>
      <c r="N81" s="287"/>
      <c r="O81" s="287"/>
    </row>
    <row r="82" spans="2:15">
      <c r="B82" s="287"/>
      <c r="C82" s="287"/>
      <c r="D82" s="287"/>
      <c r="E82" s="287"/>
      <c r="F82" s="287"/>
      <c r="G82" s="287"/>
      <c r="H82" s="287"/>
      <c r="I82" s="287"/>
      <c r="J82" s="287"/>
      <c r="K82" s="287"/>
      <c r="L82" s="287"/>
      <c r="M82" s="287"/>
      <c r="N82" s="287"/>
      <c r="O82" s="287"/>
    </row>
    <row r="83" spans="2:15">
      <c r="B83" s="287" t="s">
        <v>580</v>
      </c>
      <c r="C83" s="287"/>
      <c r="D83" s="287"/>
      <c r="E83" s="287"/>
      <c r="F83" s="287"/>
      <c r="G83" s="287"/>
      <c r="H83" s="287"/>
      <c r="I83" s="287"/>
      <c r="J83" s="287"/>
      <c r="K83" s="287"/>
      <c r="L83" s="287"/>
      <c r="M83" s="287"/>
      <c r="N83" s="287"/>
      <c r="O83" s="287"/>
    </row>
    <row r="84" spans="2:15">
      <c r="B84" s="287"/>
      <c r="C84" s="287"/>
      <c r="D84" s="287"/>
      <c r="E84" s="287"/>
      <c r="F84" s="287"/>
      <c r="G84" s="287"/>
      <c r="H84" s="287"/>
      <c r="I84" s="287"/>
      <c r="J84" s="287"/>
      <c r="K84" s="287"/>
      <c r="L84" s="287"/>
      <c r="M84" s="287"/>
      <c r="N84" s="287"/>
      <c r="O84" s="287"/>
    </row>
    <row r="85" spans="2:15">
      <c r="B85" s="9"/>
      <c r="C85" s="2"/>
      <c r="D85" s="2"/>
      <c r="E85" s="2"/>
      <c r="F85" s="2"/>
      <c r="G85" s="2"/>
      <c r="H85" s="2"/>
      <c r="I85" s="2"/>
      <c r="J85" s="2"/>
      <c r="K85" s="2"/>
      <c r="L85" s="2"/>
      <c r="M85" s="2"/>
      <c r="N85" s="2"/>
    </row>
    <row r="86" spans="2:15">
      <c r="B86" s="10" t="s">
        <v>562</v>
      </c>
      <c r="C86" s="2"/>
      <c r="D86" s="2"/>
      <c r="E86" s="2"/>
      <c r="F86" s="2"/>
      <c r="G86" s="2"/>
      <c r="H86" s="2"/>
      <c r="I86" s="2"/>
      <c r="J86" s="2"/>
      <c r="K86" s="2"/>
      <c r="L86" s="2"/>
      <c r="M86" s="2"/>
      <c r="N86" s="2"/>
    </row>
    <row r="87" spans="2:15">
      <c r="B87" s="9" t="s">
        <v>51</v>
      </c>
      <c r="C87" s="2"/>
      <c r="D87" s="2"/>
      <c r="E87" s="2"/>
      <c r="F87" s="2"/>
      <c r="G87" s="2"/>
      <c r="H87" s="2"/>
      <c r="I87" s="2"/>
      <c r="J87" s="2"/>
      <c r="K87" s="2"/>
      <c r="L87" s="2"/>
      <c r="M87" s="2"/>
      <c r="N87" s="2"/>
    </row>
    <row r="88" spans="2:15">
      <c r="B88" s="19" t="s">
        <v>563</v>
      </c>
      <c r="C88" s="2"/>
      <c r="D88" s="2"/>
      <c r="E88" s="2"/>
      <c r="F88" s="2"/>
      <c r="G88" s="2"/>
      <c r="H88" s="2"/>
      <c r="I88" s="2"/>
      <c r="J88" s="2"/>
      <c r="K88" s="2"/>
      <c r="L88" s="2"/>
      <c r="M88" s="2"/>
      <c r="N88" s="2"/>
    </row>
    <row r="89" spans="2:15" ht="36" customHeight="1">
      <c r="B89" s="289" t="s">
        <v>564</v>
      </c>
      <c r="C89" s="289"/>
      <c r="D89" s="289"/>
      <c r="E89" s="289"/>
      <c r="F89" s="288">
        <f>重説・契約書マスタ!B25</f>
        <v>0</v>
      </c>
      <c r="G89" s="288"/>
      <c r="H89" s="288"/>
      <c r="I89" s="288"/>
      <c r="J89" s="288"/>
      <c r="K89" s="288"/>
      <c r="L89" s="288"/>
      <c r="M89" s="288"/>
      <c r="N89" s="288"/>
    </row>
    <row r="90" spans="2:15">
      <c r="B90" s="19" t="s">
        <v>506</v>
      </c>
      <c r="C90" s="2"/>
      <c r="D90" s="2"/>
      <c r="E90" s="2"/>
      <c r="F90" s="2"/>
      <c r="G90" s="2"/>
      <c r="H90" s="2"/>
      <c r="I90" s="2"/>
      <c r="J90" s="2"/>
      <c r="K90" s="2"/>
      <c r="L90" s="2"/>
      <c r="M90" s="2"/>
      <c r="N90" s="2"/>
    </row>
    <row r="91" spans="2:15">
      <c r="B91" s="19" t="s">
        <v>52</v>
      </c>
      <c r="C91" s="2"/>
      <c r="D91" s="2"/>
      <c r="E91" s="2"/>
      <c r="F91" s="2"/>
      <c r="G91" s="2"/>
      <c r="H91" s="2"/>
      <c r="I91" s="2"/>
      <c r="J91" s="2"/>
      <c r="K91" s="2"/>
      <c r="L91" s="2"/>
      <c r="M91" s="2"/>
      <c r="N91" s="2"/>
    </row>
    <row r="92" spans="2:15">
      <c r="B92" s="19" t="s">
        <v>53</v>
      </c>
      <c r="C92" s="2"/>
      <c r="D92" s="2"/>
      <c r="E92" s="2"/>
      <c r="F92" s="2"/>
      <c r="G92" s="2"/>
      <c r="H92" s="2"/>
      <c r="I92" s="2"/>
      <c r="J92" s="2"/>
      <c r="K92" s="2"/>
      <c r="L92" s="2"/>
      <c r="M92" s="2"/>
      <c r="N92" s="2"/>
    </row>
    <row r="93" spans="2:15">
      <c r="B93" s="8"/>
      <c r="C93" s="2"/>
      <c r="D93" s="2"/>
      <c r="E93" s="2"/>
      <c r="F93" s="2"/>
      <c r="G93" s="2"/>
      <c r="H93" s="2"/>
      <c r="I93" s="2"/>
      <c r="J93" s="2"/>
      <c r="K93" s="2"/>
      <c r="L93" s="2"/>
      <c r="M93" s="2"/>
      <c r="N93" s="2"/>
    </row>
    <row r="94" spans="2:15">
      <c r="B94" s="287" t="s">
        <v>565</v>
      </c>
      <c r="C94" s="291"/>
      <c r="D94" s="291"/>
      <c r="E94" s="291"/>
      <c r="F94" s="291"/>
      <c r="G94" s="291"/>
      <c r="H94" s="291"/>
      <c r="I94" s="291"/>
      <c r="J94" s="291"/>
      <c r="K94" s="291"/>
      <c r="L94" s="291"/>
      <c r="M94" s="291"/>
      <c r="N94" s="291"/>
      <c r="O94" s="291"/>
    </row>
    <row r="95" spans="2:15">
      <c r="B95" s="291"/>
      <c r="C95" s="291"/>
      <c r="D95" s="291"/>
      <c r="E95" s="291"/>
      <c r="F95" s="291"/>
      <c r="G95" s="291"/>
      <c r="H95" s="291"/>
      <c r="I95" s="291"/>
      <c r="J95" s="291"/>
      <c r="K95" s="291"/>
      <c r="L95" s="291"/>
      <c r="M95" s="291"/>
      <c r="N95" s="291"/>
      <c r="O95" s="291"/>
    </row>
    <row r="96" spans="2:15">
      <c r="B96" s="6"/>
      <c r="C96" s="2"/>
      <c r="D96" s="2"/>
      <c r="E96" s="2"/>
      <c r="F96" s="2"/>
      <c r="G96" s="2"/>
      <c r="H96" s="2"/>
      <c r="I96" s="2"/>
      <c r="J96" s="2"/>
      <c r="K96" s="2"/>
      <c r="L96" s="2"/>
      <c r="M96" s="2"/>
      <c r="N96" s="2"/>
    </row>
    <row r="97" spans="2:15">
      <c r="B97" s="6"/>
      <c r="C97" s="2"/>
      <c r="D97" s="2"/>
      <c r="E97" s="2"/>
      <c r="F97" s="2"/>
      <c r="G97" s="2"/>
      <c r="H97" s="2"/>
      <c r="I97" s="2"/>
      <c r="J97" s="2"/>
      <c r="K97" s="2"/>
      <c r="L97" s="2"/>
      <c r="M97" s="2"/>
      <c r="N97" s="2"/>
    </row>
    <row r="98" spans="2:15">
      <c r="B98" s="6"/>
      <c r="C98" s="2"/>
      <c r="D98" s="2"/>
      <c r="E98" s="2"/>
      <c r="F98" s="2"/>
      <c r="G98" s="2"/>
      <c r="H98" s="2"/>
      <c r="I98" s="2"/>
      <c r="J98" s="2"/>
      <c r="K98" s="2"/>
      <c r="L98" s="2"/>
      <c r="M98" s="2"/>
      <c r="N98" s="2"/>
    </row>
    <row r="99" spans="2:15">
      <c r="B99" s="13" t="s">
        <v>67</v>
      </c>
      <c r="C99" s="2"/>
      <c r="D99" s="2"/>
      <c r="E99" s="2"/>
      <c r="F99" s="2"/>
      <c r="G99" s="2"/>
      <c r="H99" s="2"/>
      <c r="I99" s="2"/>
      <c r="J99" s="2"/>
      <c r="K99" s="2"/>
      <c r="L99" s="2"/>
      <c r="M99" s="2"/>
      <c r="N99" s="2"/>
    </row>
    <row r="100" spans="2:15">
      <c r="B100" s="6"/>
      <c r="C100" s="2"/>
      <c r="D100" s="2"/>
      <c r="E100" s="2"/>
      <c r="F100" s="2"/>
      <c r="G100" s="2"/>
      <c r="H100" s="2"/>
      <c r="I100" s="2"/>
      <c r="J100" s="2"/>
      <c r="K100" s="2"/>
      <c r="L100" s="2"/>
      <c r="M100" s="2"/>
      <c r="N100" s="2"/>
    </row>
    <row r="101" spans="2:15">
      <c r="B101" s="14">
        <f>重説・契約書マスタ!B12</f>
        <v>0</v>
      </c>
      <c r="C101" s="2"/>
      <c r="D101" s="2"/>
      <c r="E101" s="2"/>
      <c r="F101" s="2"/>
      <c r="G101" s="2"/>
      <c r="H101" s="2"/>
      <c r="I101" s="2"/>
      <c r="J101" s="2"/>
      <c r="K101" s="2"/>
      <c r="L101" s="2"/>
      <c r="M101" s="2"/>
      <c r="N101" s="2"/>
    </row>
    <row r="102" spans="2:15">
      <c r="B102" s="14" t="s">
        <v>116</v>
      </c>
      <c r="C102" s="2"/>
      <c r="D102" s="2" t="s">
        <v>113</v>
      </c>
      <c r="E102" s="28"/>
      <c r="F102" s="28"/>
      <c r="G102" s="29"/>
      <c r="H102" s="2" t="s">
        <v>114</v>
      </c>
      <c r="I102" s="28"/>
      <c r="J102" s="28"/>
      <c r="K102" s="28"/>
      <c r="L102" s="28"/>
      <c r="M102" s="28"/>
      <c r="N102" s="28" t="s">
        <v>115</v>
      </c>
    </row>
    <row r="103" spans="2:15">
      <c r="B103" s="6"/>
      <c r="C103" s="2"/>
      <c r="D103" s="2"/>
      <c r="E103" s="2"/>
      <c r="F103" s="2"/>
      <c r="G103" s="2"/>
      <c r="H103" s="2"/>
      <c r="I103" s="2"/>
      <c r="J103" s="2"/>
      <c r="K103" s="2"/>
      <c r="L103" s="2"/>
      <c r="M103" s="2"/>
      <c r="N103" s="2"/>
    </row>
    <row r="104" spans="2:15">
      <c r="B104" s="291" t="s">
        <v>566</v>
      </c>
      <c r="C104" s="291"/>
      <c r="D104" s="291"/>
      <c r="E104" s="291"/>
      <c r="F104" s="291"/>
      <c r="G104" s="291"/>
      <c r="H104" s="291"/>
      <c r="I104" s="291"/>
      <c r="J104" s="291"/>
      <c r="K104" s="291"/>
      <c r="L104" s="291"/>
      <c r="M104" s="291"/>
      <c r="N104" s="291"/>
      <c r="O104" s="291"/>
    </row>
    <row r="105" spans="2:15">
      <c r="B105" s="291"/>
      <c r="C105" s="291"/>
      <c r="D105" s="291"/>
      <c r="E105" s="291"/>
      <c r="F105" s="291"/>
      <c r="G105" s="291"/>
      <c r="H105" s="291"/>
      <c r="I105" s="291"/>
      <c r="J105" s="291"/>
      <c r="K105" s="291"/>
      <c r="L105" s="291"/>
      <c r="M105" s="291"/>
      <c r="N105" s="291"/>
      <c r="O105" s="291"/>
    </row>
    <row r="106" spans="2:15">
      <c r="B106" s="6"/>
      <c r="C106" s="2"/>
      <c r="D106" s="2"/>
      <c r="E106" s="2"/>
      <c r="F106" s="2"/>
      <c r="G106" s="2"/>
      <c r="H106" s="2"/>
      <c r="I106" s="2"/>
      <c r="J106" s="2"/>
      <c r="K106" s="2"/>
      <c r="L106" s="2"/>
      <c r="M106" s="2"/>
      <c r="N106" s="2"/>
    </row>
    <row r="107" spans="2:15" ht="24.75" customHeight="1">
      <c r="B107" s="14" t="s">
        <v>117</v>
      </c>
      <c r="C107" s="2"/>
      <c r="D107" s="2" t="s">
        <v>118</v>
      </c>
      <c r="E107" s="28"/>
      <c r="F107" s="28"/>
      <c r="G107" s="28"/>
      <c r="H107" s="28"/>
      <c r="I107" s="28"/>
      <c r="J107" s="28"/>
      <c r="K107" s="2"/>
      <c r="L107" s="2"/>
      <c r="M107" s="2"/>
      <c r="N107" s="2"/>
    </row>
    <row r="108" spans="2:15" ht="24.75" customHeight="1">
      <c r="B108" s="21"/>
      <c r="C108" s="2"/>
      <c r="D108" s="2" t="s">
        <v>114</v>
      </c>
      <c r="E108" s="28"/>
      <c r="F108" s="28"/>
      <c r="G108" s="28"/>
      <c r="H108" s="28"/>
      <c r="I108" s="29"/>
      <c r="J108" s="28" t="s">
        <v>115</v>
      </c>
      <c r="L108" s="2"/>
      <c r="M108" s="2"/>
      <c r="N108" s="2"/>
    </row>
    <row r="109" spans="2:15">
      <c r="B109" s="6"/>
      <c r="C109" s="2"/>
      <c r="D109" s="2"/>
      <c r="E109" s="2"/>
      <c r="F109" s="2"/>
      <c r="G109" s="2"/>
      <c r="H109" s="2"/>
      <c r="J109" s="2"/>
      <c r="L109" s="2"/>
      <c r="M109" s="2"/>
      <c r="N109" s="2"/>
    </row>
    <row r="110" spans="2:15">
      <c r="B110" s="14" t="s">
        <v>69</v>
      </c>
      <c r="C110" s="2"/>
      <c r="D110" s="2"/>
      <c r="E110" s="2"/>
      <c r="F110" s="2"/>
      <c r="G110" s="2"/>
      <c r="H110" s="2"/>
      <c r="J110" s="2"/>
      <c r="L110" s="2"/>
      <c r="M110" s="2"/>
      <c r="N110" s="2"/>
    </row>
    <row r="111" spans="2:15" ht="24.75" customHeight="1">
      <c r="B111" s="18"/>
      <c r="D111" s="2" t="s">
        <v>118</v>
      </c>
      <c r="E111" s="28"/>
      <c r="F111" s="28"/>
      <c r="G111" s="28"/>
      <c r="H111" s="28"/>
      <c r="I111" s="29"/>
      <c r="J111" s="28"/>
      <c r="L111" s="2"/>
      <c r="M111" s="2"/>
      <c r="N111" s="2"/>
    </row>
    <row r="112" spans="2:15" ht="24.75" customHeight="1">
      <c r="B112" s="21"/>
      <c r="D112" s="2" t="s">
        <v>114</v>
      </c>
      <c r="E112" s="28"/>
      <c r="F112" s="28"/>
      <c r="G112" s="28"/>
      <c r="H112" s="28"/>
      <c r="I112" s="29"/>
      <c r="J112" s="28" t="s">
        <v>115</v>
      </c>
      <c r="L112" s="2"/>
      <c r="M112" s="2"/>
      <c r="N112" s="2"/>
    </row>
  </sheetData>
  <mergeCells count="80">
    <mergeCell ref="O35:O38"/>
    <mergeCell ref="M36:N37"/>
    <mergeCell ref="O39:O41"/>
    <mergeCell ref="M39:N41"/>
    <mergeCell ref="O42:O44"/>
    <mergeCell ref="M42:N44"/>
    <mergeCell ref="F26:O26"/>
    <mergeCell ref="B2:O2"/>
    <mergeCell ref="B6:O7"/>
    <mergeCell ref="C9:O11"/>
    <mergeCell ref="F14:O14"/>
    <mergeCell ref="F15:O15"/>
    <mergeCell ref="F16:O16"/>
    <mergeCell ref="F17:O17"/>
    <mergeCell ref="F18:O18"/>
    <mergeCell ref="F23:O23"/>
    <mergeCell ref="F24:O24"/>
    <mergeCell ref="F25:O25"/>
    <mergeCell ref="F27:O27"/>
    <mergeCell ref="B30:D30"/>
    <mergeCell ref="E30:L30"/>
    <mergeCell ref="M30:O30"/>
    <mergeCell ref="B31:D34"/>
    <mergeCell ref="E31:L34"/>
    <mergeCell ref="O33:O34"/>
    <mergeCell ref="F69:G69"/>
    <mergeCell ref="H70:O70"/>
    <mergeCell ref="H62:O62"/>
    <mergeCell ref="H64:O64"/>
    <mergeCell ref="B39:D41"/>
    <mergeCell ref="E39:L41"/>
    <mergeCell ref="B104:O105"/>
    <mergeCell ref="K3:O3"/>
    <mergeCell ref="M31:M32"/>
    <mergeCell ref="M33:M34"/>
    <mergeCell ref="N31:N32"/>
    <mergeCell ref="N33:N34"/>
    <mergeCell ref="O31:O32"/>
    <mergeCell ref="B74:O78"/>
    <mergeCell ref="B79:O80"/>
    <mergeCell ref="B81:O82"/>
    <mergeCell ref="B83:O84"/>
    <mergeCell ref="B89:E89"/>
    <mergeCell ref="F89:N89"/>
    <mergeCell ref="B64:E67"/>
    <mergeCell ref="F67:O67"/>
    <mergeCell ref="B68:E71"/>
    <mergeCell ref="O45:O47"/>
    <mergeCell ref="M45:N47"/>
    <mergeCell ref="B35:D38"/>
    <mergeCell ref="E35:L38"/>
    <mergeCell ref="B94:O95"/>
    <mergeCell ref="F71:O71"/>
    <mergeCell ref="B48:D50"/>
    <mergeCell ref="E48:L50"/>
    <mergeCell ref="B60:E63"/>
    <mergeCell ref="F63:O63"/>
    <mergeCell ref="F62:G62"/>
    <mergeCell ref="F70:G70"/>
    <mergeCell ref="F64:G64"/>
    <mergeCell ref="F65:G65"/>
    <mergeCell ref="F66:G66"/>
    <mergeCell ref="F68:G68"/>
    <mergeCell ref="F60:G60"/>
    <mergeCell ref="F61:G61"/>
    <mergeCell ref="H60:O60"/>
    <mergeCell ref="H61:O61"/>
    <mergeCell ref="S35:U38"/>
    <mergeCell ref="B53:O54"/>
    <mergeCell ref="B42:D44"/>
    <mergeCell ref="E42:L44"/>
    <mergeCell ref="B45:D47"/>
    <mergeCell ref="E45:L47"/>
    <mergeCell ref="H65:O65"/>
    <mergeCell ref="H66:O66"/>
    <mergeCell ref="H68:O68"/>
    <mergeCell ref="H69:O69"/>
    <mergeCell ref="R48:T50"/>
    <mergeCell ref="M48:O48"/>
    <mergeCell ref="M49:N49"/>
  </mergeCells>
  <phoneticPr fontId="1"/>
  <printOptions horizontalCentered="1"/>
  <pageMargins left="0.70866141732283472" right="0.70866141732283472" top="0.74803149606299213" bottom="0.74803149606299213" header="0.31496062992125984" footer="0.31496062992125984"/>
  <pageSetup paperSize="9" orientation="portrait" r:id="rId1"/>
  <rowBreaks count="4" manualBreakCount="4">
    <brk id="28" min="1" max="14" man="1"/>
    <brk id="51" min="1" max="14" man="1"/>
    <brk id="84" min="1" max="14" man="1"/>
    <brk id="93" min="1" max="14" man="1"/>
  </rowBreak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E4488B-7804-4B51-9A78-6551955ECAC8}">
  <sheetPr>
    <tabColor theme="7"/>
  </sheetPr>
  <dimension ref="B1:AI233"/>
  <sheetViews>
    <sheetView showGridLines="0" view="pageBreakPreview" zoomScaleNormal="70" zoomScaleSheetLayoutView="100" workbookViewId="0">
      <selection activeCell="AT97" sqref="AT97"/>
    </sheetView>
  </sheetViews>
  <sheetFormatPr defaultColWidth="2.625" defaultRowHeight="13.5"/>
  <cols>
    <col min="1" max="16384" width="2.625" style="125"/>
  </cols>
  <sheetData>
    <row r="1" spans="18:35" ht="17.25">
      <c r="W1" s="339">
        <f>重説・契約書マスタ!B12</f>
        <v>0</v>
      </c>
      <c r="X1" s="339"/>
      <c r="Y1" s="339"/>
      <c r="Z1" s="339"/>
      <c r="AA1" s="339"/>
      <c r="AB1" s="339"/>
      <c r="AC1" s="339"/>
      <c r="AD1" s="339"/>
      <c r="AE1" s="339"/>
      <c r="AF1" s="339"/>
      <c r="AG1" s="339"/>
      <c r="AH1" s="153"/>
      <c r="AI1" s="148"/>
    </row>
    <row r="2" spans="18:35">
      <c r="AI2" s="148"/>
    </row>
    <row r="3" spans="18:35">
      <c r="AI3" s="148"/>
    </row>
    <row r="4" spans="18:35">
      <c r="AI4" s="148"/>
    </row>
    <row r="5" spans="18:35">
      <c r="AI5" s="148"/>
    </row>
    <row r="8" spans="18:35" ht="83.25">
      <c r="R8" s="126" t="s">
        <v>433</v>
      </c>
    </row>
    <row r="9" spans="18:35" ht="28.5">
      <c r="R9" s="127" t="s">
        <v>584</v>
      </c>
    </row>
    <row r="10" spans="18:35" ht="28.5">
      <c r="R10" s="127"/>
    </row>
    <row r="34" spans="2:35" ht="28.5">
      <c r="F34" s="340">
        <f>重説・契約書マスタ!B5</f>
        <v>0</v>
      </c>
      <c r="G34" s="340"/>
      <c r="H34" s="340"/>
      <c r="I34" s="340"/>
      <c r="J34" s="340"/>
      <c r="K34" s="340"/>
      <c r="L34" s="340"/>
      <c r="M34" s="340"/>
      <c r="N34" s="340"/>
      <c r="O34" s="340"/>
      <c r="P34" s="340"/>
      <c r="Q34" s="340"/>
      <c r="R34" s="340"/>
      <c r="S34" s="340"/>
      <c r="T34" s="340"/>
      <c r="U34" s="340"/>
      <c r="V34" s="340"/>
      <c r="W34" s="340"/>
      <c r="X34" s="340"/>
      <c r="Y34" s="340"/>
      <c r="Z34" s="340"/>
      <c r="AA34" s="340"/>
      <c r="AB34" s="340"/>
      <c r="AC34" s="340"/>
      <c r="AD34" s="340"/>
      <c r="AE34" s="340"/>
      <c r="AF34" s="152"/>
    </row>
    <row r="45" spans="2:35">
      <c r="B45" s="135"/>
      <c r="C45" s="128" t="s">
        <v>527</v>
      </c>
      <c r="D45" s="135"/>
      <c r="E45" s="135"/>
      <c r="F45" s="135"/>
      <c r="G45" s="135"/>
      <c r="H45" s="135"/>
      <c r="I45" s="135"/>
      <c r="J45" s="135"/>
      <c r="K45" s="135"/>
      <c r="L45" s="135"/>
      <c r="M45" s="135"/>
      <c r="N45" s="135"/>
      <c r="O45" s="135" t="str">
        <f>F34&amp;"（以下「事業者」という）とは、"</f>
        <v>0（以下「事業者」という）とは、</v>
      </c>
      <c r="P45" s="135"/>
      <c r="Q45" s="135"/>
      <c r="R45" s="135"/>
      <c r="S45" s="135"/>
      <c r="T45" s="135"/>
      <c r="U45" s="135"/>
      <c r="V45" s="135"/>
      <c r="W45" s="135"/>
      <c r="X45" s="135"/>
      <c r="Y45" s="135"/>
      <c r="Z45" s="135"/>
      <c r="AA45" s="135"/>
      <c r="AB45" s="135"/>
      <c r="AC45" s="135"/>
      <c r="AD45" s="135"/>
      <c r="AE45" s="135"/>
      <c r="AF45" s="135"/>
      <c r="AG45" s="135"/>
      <c r="AH45" s="135"/>
      <c r="AI45" s="135"/>
    </row>
    <row r="46" spans="2:35">
      <c r="B46" s="135"/>
      <c r="C46" s="135" t="str">
        <f>W1&amp;"（以下「事業所」という）の利用に関して、次の通りの契約を締結した。"</f>
        <v>0（以下「事業所」という）の利用に関して、次の通りの契約を締結した。</v>
      </c>
      <c r="D46" s="135"/>
      <c r="E46" s="135"/>
      <c r="F46" s="135"/>
      <c r="G46" s="135"/>
      <c r="H46" s="135"/>
      <c r="I46" s="135"/>
      <c r="J46" s="135"/>
      <c r="K46" s="135"/>
      <c r="L46" s="135"/>
      <c r="M46" s="135"/>
      <c r="N46" s="135"/>
      <c r="O46" s="135"/>
      <c r="P46" s="135"/>
      <c r="Q46" s="135"/>
      <c r="R46" s="135"/>
      <c r="S46" s="135"/>
      <c r="T46" s="135"/>
      <c r="U46" s="135"/>
      <c r="V46" s="135"/>
      <c r="W46" s="135"/>
      <c r="X46" s="135"/>
      <c r="Y46" s="135"/>
      <c r="Z46" s="135"/>
      <c r="AA46" s="135"/>
      <c r="AB46" s="135"/>
      <c r="AC46" s="135"/>
      <c r="AD46" s="135"/>
      <c r="AE46" s="135"/>
      <c r="AF46" s="135"/>
      <c r="AG46" s="135"/>
      <c r="AH46" s="135"/>
      <c r="AI46" s="135"/>
    </row>
    <row r="47" spans="2:35">
      <c r="B47" s="135"/>
      <c r="C47" s="135"/>
      <c r="D47" s="135"/>
      <c r="E47" s="135"/>
      <c r="F47" s="135"/>
      <c r="G47" s="135"/>
      <c r="H47" s="135"/>
      <c r="I47" s="135"/>
      <c r="J47" s="135"/>
      <c r="K47" s="135"/>
      <c r="L47" s="135"/>
      <c r="M47" s="135"/>
      <c r="N47" s="135"/>
      <c r="O47" s="135"/>
      <c r="P47" s="135"/>
      <c r="Q47" s="135"/>
      <c r="R47" s="135"/>
      <c r="S47" s="135"/>
      <c r="T47" s="135"/>
      <c r="U47" s="135"/>
      <c r="V47" s="135"/>
      <c r="W47" s="135"/>
      <c r="X47" s="135"/>
      <c r="Y47" s="135"/>
      <c r="Z47" s="135"/>
      <c r="AA47" s="135"/>
      <c r="AB47" s="135"/>
      <c r="AC47" s="135"/>
      <c r="AD47" s="135"/>
      <c r="AE47" s="135"/>
      <c r="AF47" s="135"/>
      <c r="AG47" s="135"/>
      <c r="AH47" s="135"/>
      <c r="AI47" s="135"/>
    </row>
    <row r="48" spans="2:35">
      <c r="B48" s="135"/>
      <c r="C48" s="129" t="s">
        <v>439</v>
      </c>
      <c r="D48" s="135"/>
      <c r="E48" s="135"/>
      <c r="F48" s="135"/>
      <c r="G48" s="135"/>
      <c r="H48" s="135"/>
      <c r="I48" s="135"/>
      <c r="J48" s="135"/>
      <c r="K48" s="135"/>
      <c r="L48" s="135"/>
      <c r="M48" s="135"/>
      <c r="N48" s="135"/>
      <c r="O48" s="135"/>
      <c r="P48" s="135"/>
      <c r="Q48" s="135"/>
      <c r="R48" s="135"/>
      <c r="S48" s="135"/>
      <c r="T48" s="135"/>
      <c r="U48" s="135"/>
      <c r="V48" s="135"/>
      <c r="W48" s="135"/>
      <c r="X48" s="135"/>
      <c r="Y48" s="135"/>
      <c r="Z48" s="135"/>
      <c r="AA48" s="135"/>
      <c r="AB48" s="135"/>
      <c r="AC48" s="135"/>
      <c r="AD48" s="135"/>
      <c r="AE48" s="135"/>
      <c r="AF48" s="135"/>
      <c r="AG48" s="135"/>
      <c r="AH48" s="135"/>
      <c r="AI48" s="135"/>
    </row>
    <row r="49" spans="2:35">
      <c r="B49" s="135"/>
      <c r="C49" s="130" t="s">
        <v>437</v>
      </c>
      <c r="D49" s="135"/>
      <c r="E49" s="135"/>
      <c r="F49" s="135"/>
      <c r="G49" s="337" t="s">
        <v>704</v>
      </c>
      <c r="H49" s="334"/>
      <c r="I49" s="334"/>
      <c r="J49" s="334"/>
      <c r="K49" s="334"/>
      <c r="L49" s="334"/>
      <c r="M49" s="334"/>
      <c r="N49" s="334"/>
      <c r="O49" s="334"/>
      <c r="P49" s="334"/>
      <c r="Q49" s="334"/>
      <c r="R49" s="334"/>
      <c r="S49" s="334"/>
      <c r="T49" s="334"/>
      <c r="U49" s="334"/>
      <c r="V49" s="334"/>
      <c r="W49" s="334"/>
      <c r="X49" s="334"/>
      <c r="Y49" s="334"/>
      <c r="Z49" s="334"/>
      <c r="AA49" s="334"/>
      <c r="AB49" s="334"/>
      <c r="AC49" s="334"/>
      <c r="AD49" s="334"/>
      <c r="AE49" s="334"/>
      <c r="AF49" s="334"/>
      <c r="AG49" s="334"/>
      <c r="AH49" s="334"/>
      <c r="AI49" s="135"/>
    </row>
    <row r="50" spans="2:35">
      <c r="B50" s="135"/>
      <c r="C50" s="130"/>
      <c r="D50" s="135"/>
      <c r="E50" s="135"/>
      <c r="F50" s="135"/>
      <c r="G50" s="334"/>
      <c r="H50" s="334"/>
      <c r="I50" s="334"/>
      <c r="J50" s="334"/>
      <c r="K50" s="334"/>
      <c r="L50" s="334"/>
      <c r="M50" s="334"/>
      <c r="N50" s="334"/>
      <c r="O50" s="334"/>
      <c r="P50" s="334"/>
      <c r="Q50" s="334"/>
      <c r="R50" s="334"/>
      <c r="S50" s="334"/>
      <c r="T50" s="334"/>
      <c r="U50" s="334"/>
      <c r="V50" s="334"/>
      <c r="W50" s="334"/>
      <c r="X50" s="334"/>
      <c r="Y50" s="334"/>
      <c r="Z50" s="334"/>
      <c r="AA50" s="334"/>
      <c r="AB50" s="334"/>
      <c r="AC50" s="334"/>
      <c r="AD50" s="334"/>
      <c r="AE50" s="334"/>
      <c r="AF50" s="334"/>
      <c r="AG50" s="334"/>
      <c r="AH50" s="334"/>
      <c r="AI50" s="135"/>
    </row>
    <row r="51" spans="2:35" ht="13.5" customHeight="1">
      <c r="B51" s="135"/>
      <c r="C51" s="135"/>
      <c r="D51" s="135"/>
      <c r="E51" s="135"/>
      <c r="F51" s="130">
        <v>2</v>
      </c>
      <c r="G51" s="337" t="s">
        <v>442</v>
      </c>
      <c r="H51" s="337"/>
      <c r="I51" s="337"/>
      <c r="J51" s="337"/>
      <c r="K51" s="337"/>
      <c r="L51" s="337"/>
      <c r="M51" s="337"/>
      <c r="N51" s="337"/>
      <c r="O51" s="337"/>
      <c r="P51" s="337"/>
      <c r="Q51" s="337"/>
      <c r="R51" s="337"/>
      <c r="S51" s="337"/>
      <c r="T51" s="337"/>
      <c r="U51" s="337"/>
      <c r="V51" s="337"/>
      <c r="W51" s="337"/>
      <c r="X51" s="337"/>
      <c r="Y51" s="337"/>
      <c r="Z51" s="337"/>
      <c r="AA51" s="337"/>
      <c r="AB51" s="337"/>
      <c r="AC51" s="337"/>
      <c r="AD51" s="337"/>
      <c r="AE51" s="337"/>
      <c r="AF51" s="337"/>
      <c r="AG51" s="337"/>
      <c r="AH51" s="337"/>
      <c r="AI51" s="134"/>
    </row>
    <row r="52" spans="2:35">
      <c r="B52" s="135"/>
      <c r="C52" s="135"/>
      <c r="D52" s="135"/>
      <c r="E52" s="135"/>
      <c r="F52" s="135"/>
      <c r="G52" s="337"/>
      <c r="H52" s="337"/>
      <c r="I52" s="337"/>
      <c r="J52" s="337"/>
      <c r="K52" s="337"/>
      <c r="L52" s="337"/>
      <c r="M52" s="337"/>
      <c r="N52" s="337"/>
      <c r="O52" s="337"/>
      <c r="P52" s="337"/>
      <c r="Q52" s="337"/>
      <c r="R52" s="337"/>
      <c r="S52" s="337"/>
      <c r="T52" s="337"/>
      <c r="U52" s="337"/>
      <c r="V52" s="337"/>
      <c r="W52" s="337"/>
      <c r="X52" s="337"/>
      <c r="Y52" s="337"/>
      <c r="Z52" s="337"/>
      <c r="AA52" s="337"/>
      <c r="AB52" s="337"/>
      <c r="AC52" s="337"/>
      <c r="AD52" s="337"/>
      <c r="AE52" s="337"/>
      <c r="AF52" s="337"/>
      <c r="AG52" s="337"/>
      <c r="AH52" s="337"/>
      <c r="AI52" s="134"/>
    </row>
    <row r="53" spans="2:35">
      <c r="B53" s="135"/>
      <c r="C53" s="135"/>
      <c r="D53" s="135"/>
      <c r="E53" s="135"/>
      <c r="F53" s="135"/>
      <c r="G53" s="135"/>
      <c r="H53" s="135"/>
      <c r="I53" s="135"/>
      <c r="J53" s="135"/>
      <c r="K53" s="135"/>
      <c r="L53" s="135"/>
      <c r="M53" s="135"/>
      <c r="N53" s="135"/>
      <c r="O53" s="135"/>
      <c r="P53" s="135"/>
      <c r="Q53" s="135"/>
      <c r="R53" s="135"/>
      <c r="S53" s="135"/>
      <c r="T53" s="135"/>
      <c r="U53" s="135"/>
      <c r="V53" s="135"/>
      <c r="W53" s="135"/>
      <c r="X53" s="135"/>
      <c r="Y53" s="135"/>
      <c r="Z53" s="135"/>
      <c r="AA53" s="135"/>
      <c r="AB53" s="135"/>
      <c r="AC53" s="135"/>
      <c r="AD53" s="135"/>
      <c r="AE53" s="135"/>
      <c r="AF53" s="135"/>
      <c r="AG53" s="135"/>
      <c r="AH53" s="135"/>
      <c r="AI53" s="135"/>
    </row>
    <row r="54" spans="2:35">
      <c r="B54" s="135"/>
      <c r="C54" s="129" t="s">
        <v>585</v>
      </c>
      <c r="D54" s="135"/>
      <c r="E54" s="135"/>
      <c r="F54" s="135"/>
      <c r="G54" s="135"/>
      <c r="H54" s="135"/>
      <c r="I54" s="135"/>
      <c r="J54" s="135"/>
      <c r="K54" s="135"/>
      <c r="L54" s="135"/>
      <c r="M54" s="135"/>
      <c r="N54" s="135"/>
      <c r="O54" s="135"/>
      <c r="P54" s="135"/>
      <c r="Q54" s="135"/>
      <c r="R54" s="135"/>
      <c r="S54" s="135"/>
      <c r="T54" s="135"/>
      <c r="U54" s="135"/>
      <c r="V54" s="135"/>
      <c r="W54" s="135"/>
      <c r="X54" s="135"/>
      <c r="Y54" s="135"/>
      <c r="Z54" s="135"/>
      <c r="AA54" s="135"/>
      <c r="AB54" s="135"/>
      <c r="AC54" s="135"/>
      <c r="AD54" s="135"/>
      <c r="AE54" s="135"/>
      <c r="AF54" s="135"/>
      <c r="AG54" s="135"/>
      <c r="AH54" s="135"/>
      <c r="AI54" s="135"/>
    </row>
    <row r="55" spans="2:35">
      <c r="B55" s="135"/>
      <c r="C55" s="130" t="s">
        <v>440</v>
      </c>
      <c r="D55" s="135"/>
      <c r="E55" s="135"/>
      <c r="F55" s="135"/>
      <c r="G55" s="135" t="s">
        <v>445</v>
      </c>
      <c r="H55" s="135"/>
      <c r="I55" s="135"/>
      <c r="J55" s="135"/>
      <c r="K55" s="135"/>
      <c r="L55" s="135"/>
      <c r="M55" s="135"/>
      <c r="N55" s="135"/>
      <c r="O55" s="135"/>
      <c r="P55" s="135"/>
      <c r="Q55" s="135"/>
      <c r="R55" s="135"/>
      <c r="S55" s="135"/>
      <c r="T55" s="135"/>
      <c r="U55" s="135"/>
      <c r="V55" s="135"/>
      <c r="W55" s="135"/>
      <c r="X55" s="135"/>
      <c r="Y55" s="135"/>
      <c r="Z55" s="135"/>
      <c r="AA55" s="135"/>
      <c r="AB55" s="135"/>
      <c r="AC55" s="135"/>
      <c r="AD55" s="135"/>
      <c r="AE55" s="135"/>
      <c r="AF55" s="135"/>
      <c r="AG55" s="135"/>
      <c r="AH55" s="135"/>
      <c r="AI55" s="135"/>
    </row>
    <row r="56" spans="2:35">
      <c r="B56" s="135"/>
      <c r="C56" s="135"/>
      <c r="D56" s="135"/>
      <c r="E56" s="135"/>
      <c r="F56" s="135"/>
      <c r="G56" s="135" t="s">
        <v>446</v>
      </c>
      <c r="H56" s="135"/>
      <c r="I56" s="135"/>
      <c r="J56" s="135"/>
      <c r="K56" s="135">
        <f>重説・契約書マスタ!B12</f>
        <v>0</v>
      </c>
      <c r="L56" s="135"/>
      <c r="M56" s="135"/>
      <c r="N56" s="135"/>
      <c r="O56" s="135"/>
      <c r="P56" s="135"/>
      <c r="Q56" s="135"/>
      <c r="R56" s="135"/>
      <c r="S56" s="135"/>
      <c r="T56" s="135"/>
      <c r="U56" s="135"/>
      <c r="V56" s="135"/>
      <c r="W56" s="135"/>
      <c r="X56" s="135"/>
      <c r="Y56" s="135"/>
      <c r="Z56" s="135"/>
      <c r="AA56" s="135"/>
      <c r="AB56" s="135"/>
      <c r="AC56" s="135"/>
      <c r="AD56" s="135"/>
      <c r="AE56" s="135"/>
      <c r="AF56" s="135"/>
      <c r="AG56" s="135"/>
      <c r="AH56" s="135"/>
      <c r="AI56" s="135"/>
    </row>
    <row r="57" spans="2:35">
      <c r="B57" s="135"/>
      <c r="C57" s="130" t="s">
        <v>441</v>
      </c>
      <c r="D57" s="135"/>
      <c r="E57" s="135"/>
      <c r="F57" s="135"/>
      <c r="G57" s="135" t="s">
        <v>383</v>
      </c>
      <c r="H57" s="135"/>
      <c r="I57" s="135"/>
      <c r="J57" s="135"/>
      <c r="K57" s="135">
        <f>重説・契約書マスタ!B13</f>
        <v>0</v>
      </c>
      <c r="L57" s="135"/>
      <c r="M57" s="135"/>
      <c r="N57" s="135"/>
      <c r="O57" s="135"/>
      <c r="P57" s="135"/>
      <c r="Q57" s="135"/>
      <c r="R57" s="135"/>
      <c r="S57" s="135"/>
      <c r="T57" s="135"/>
      <c r="U57" s="135"/>
      <c r="V57" s="135"/>
      <c r="W57" s="135"/>
      <c r="X57" s="135"/>
      <c r="Y57" s="135"/>
      <c r="Z57" s="135"/>
      <c r="AA57" s="135"/>
      <c r="AB57" s="135"/>
      <c r="AC57" s="135"/>
      <c r="AD57" s="135"/>
      <c r="AE57" s="135"/>
      <c r="AF57" s="135"/>
      <c r="AG57" s="135"/>
      <c r="AH57" s="135"/>
      <c r="AI57" s="135"/>
    </row>
    <row r="58" spans="2:35">
      <c r="B58" s="135"/>
      <c r="C58" s="135"/>
      <c r="D58" s="135"/>
      <c r="E58" s="135"/>
      <c r="F58" s="135"/>
      <c r="G58" s="135"/>
      <c r="H58" s="135"/>
      <c r="I58" s="135"/>
      <c r="J58" s="135"/>
      <c r="K58" s="135"/>
      <c r="L58" s="135"/>
      <c r="M58" s="135"/>
      <c r="N58" s="135"/>
      <c r="O58" s="135"/>
      <c r="P58" s="135"/>
      <c r="Q58" s="135"/>
      <c r="R58" s="135"/>
      <c r="S58" s="135"/>
      <c r="T58" s="135"/>
      <c r="U58" s="135"/>
      <c r="V58" s="135"/>
      <c r="W58" s="135"/>
      <c r="X58" s="135"/>
      <c r="Y58" s="135"/>
      <c r="Z58" s="135"/>
      <c r="AA58" s="135"/>
      <c r="AB58" s="135"/>
      <c r="AC58" s="135"/>
      <c r="AD58" s="135"/>
      <c r="AE58" s="135"/>
      <c r="AF58" s="135"/>
      <c r="AG58" s="135"/>
      <c r="AH58" s="135"/>
      <c r="AI58" s="135"/>
    </row>
    <row r="59" spans="2:35">
      <c r="B59" s="135"/>
      <c r="C59" s="129" t="s">
        <v>450</v>
      </c>
      <c r="D59" s="135"/>
      <c r="E59" s="135"/>
      <c r="F59" s="135"/>
      <c r="G59" s="135"/>
      <c r="H59" s="135"/>
      <c r="I59" s="135"/>
      <c r="J59" s="135"/>
      <c r="K59" s="135"/>
      <c r="L59" s="135"/>
      <c r="M59" s="135"/>
      <c r="N59" s="135"/>
      <c r="O59" s="135"/>
      <c r="P59" s="135"/>
      <c r="Q59" s="135"/>
      <c r="R59" s="135"/>
      <c r="S59" s="135"/>
      <c r="T59" s="135"/>
      <c r="U59" s="135"/>
      <c r="V59" s="135"/>
      <c r="W59" s="135"/>
      <c r="X59" s="135"/>
      <c r="Y59" s="135"/>
      <c r="Z59" s="135"/>
      <c r="AA59" s="135"/>
      <c r="AB59" s="135"/>
      <c r="AC59" s="135"/>
      <c r="AD59" s="135"/>
      <c r="AE59" s="135"/>
      <c r="AF59" s="135"/>
      <c r="AG59" s="135"/>
      <c r="AH59" s="135"/>
      <c r="AI59" s="135"/>
    </row>
    <row r="60" spans="2:35">
      <c r="B60" s="135"/>
      <c r="C60" s="130" t="s">
        <v>444</v>
      </c>
      <c r="D60" s="135"/>
      <c r="E60" s="135"/>
      <c r="F60" s="135"/>
      <c r="G60" s="135" t="s">
        <v>586</v>
      </c>
      <c r="H60" s="135"/>
      <c r="I60" s="135"/>
      <c r="J60" s="135"/>
      <c r="K60" s="135"/>
      <c r="L60" s="135"/>
      <c r="M60" s="135"/>
      <c r="N60" s="135"/>
      <c r="O60" s="135"/>
      <c r="P60" s="135"/>
      <c r="Q60" s="135"/>
      <c r="R60" s="135"/>
      <c r="S60" s="135"/>
      <c r="T60" s="135"/>
      <c r="U60" s="135"/>
      <c r="V60" s="135"/>
      <c r="W60" s="135"/>
      <c r="X60" s="135"/>
      <c r="Y60" s="135"/>
      <c r="Z60" s="135"/>
      <c r="AA60" s="135"/>
      <c r="AB60" s="135"/>
      <c r="AC60" s="135"/>
      <c r="AD60" s="135"/>
      <c r="AE60" s="135"/>
      <c r="AF60" s="135"/>
      <c r="AG60" s="135"/>
      <c r="AH60" s="135"/>
      <c r="AI60" s="135"/>
    </row>
    <row r="61" spans="2:35">
      <c r="B61" s="135"/>
      <c r="C61" s="130"/>
      <c r="D61" s="135"/>
      <c r="E61" s="135"/>
      <c r="F61" s="135">
        <v>2</v>
      </c>
      <c r="G61" s="135" t="s">
        <v>453</v>
      </c>
      <c r="H61" s="135"/>
      <c r="I61" s="135"/>
      <c r="J61" s="135"/>
      <c r="K61" s="135"/>
      <c r="L61" s="135"/>
      <c r="M61" s="135"/>
      <c r="N61" s="135"/>
      <c r="O61" s="135"/>
      <c r="P61" s="135"/>
      <c r="Q61" s="135"/>
      <c r="R61" s="135"/>
      <c r="S61" s="135"/>
      <c r="T61" s="135"/>
      <c r="U61" s="135"/>
      <c r="V61" s="135"/>
      <c r="W61" s="135"/>
      <c r="X61" s="135"/>
      <c r="Y61" s="135"/>
      <c r="Z61" s="135"/>
      <c r="AA61" s="135"/>
      <c r="AB61" s="135"/>
      <c r="AC61" s="135"/>
      <c r="AD61" s="135"/>
      <c r="AE61" s="135"/>
      <c r="AF61" s="135"/>
      <c r="AG61" s="135"/>
      <c r="AH61" s="135"/>
      <c r="AI61" s="135"/>
    </row>
    <row r="62" spans="2:35">
      <c r="B62" s="135"/>
      <c r="C62" s="130"/>
      <c r="D62" s="135"/>
      <c r="E62" s="135"/>
      <c r="F62" s="135">
        <v>3</v>
      </c>
      <c r="G62" s="135" t="s">
        <v>454</v>
      </c>
      <c r="H62" s="135"/>
      <c r="I62" s="135"/>
      <c r="J62" s="135"/>
      <c r="K62" s="135"/>
      <c r="L62" s="135"/>
      <c r="M62" s="135"/>
      <c r="N62" s="135"/>
      <c r="O62" s="135"/>
      <c r="P62" s="135"/>
      <c r="Q62" s="135"/>
      <c r="R62" s="135"/>
      <c r="S62" s="135"/>
      <c r="T62" s="135"/>
      <c r="U62" s="135"/>
      <c r="V62" s="135"/>
      <c r="W62" s="135"/>
      <c r="X62" s="135"/>
      <c r="Y62" s="135"/>
      <c r="Z62" s="135"/>
      <c r="AA62" s="135"/>
      <c r="AB62" s="135"/>
      <c r="AC62" s="135"/>
      <c r="AD62" s="135"/>
      <c r="AE62" s="135"/>
      <c r="AF62" s="135"/>
      <c r="AG62" s="135"/>
      <c r="AH62" s="135"/>
      <c r="AI62" s="135"/>
    </row>
    <row r="63" spans="2:35">
      <c r="B63" s="135"/>
      <c r="C63" s="135"/>
      <c r="D63" s="135"/>
      <c r="E63" s="135"/>
      <c r="F63" s="135">
        <v>4</v>
      </c>
      <c r="G63" s="337" t="s">
        <v>455</v>
      </c>
      <c r="H63" s="337"/>
      <c r="I63" s="337"/>
      <c r="J63" s="337"/>
      <c r="K63" s="337"/>
      <c r="L63" s="337"/>
      <c r="M63" s="337"/>
      <c r="N63" s="337"/>
      <c r="O63" s="337"/>
      <c r="P63" s="337"/>
      <c r="Q63" s="337"/>
      <c r="R63" s="337"/>
      <c r="S63" s="337"/>
      <c r="T63" s="337"/>
      <c r="U63" s="337"/>
      <c r="V63" s="337"/>
      <c r="W63" s="337"/>
      <c r="X63" s="337"/>
      <c r="Y63" s="337"/>
      <c r="Z63" s="337"/>
      <c r="AA63" s="337"/>
      <c r="AB63" s="337"/>
      <c r="AC63" s="337"/>
      <c r="AD63" s="337"/>
      <c r="AE63" s="337"/>
      <c r="AF63" s="337"/>
      <c r="AG63" s="337"/>
      <c r="AH63" s="337"/>
      <c r="AI63" s="135"/>
    </row>
    <row r="64" spans="2:35">
      <c r="B64" s="135"/>
      <c r="C64" s="150"/>
      <c r="D64" s="134"/>
      <c r="E64" s="134"/>
      <c r="F64" s="134"/>
      <c r="G64" s="337"/>
      <c r="H64" s="337"/>
      <c r="I64" s="337"/>
      <c r="J64" s="337"/>
      <c r="K64" s="337"/>
      <c r="L64" s="337"/>
      <c r="M64" s="337"/>
      <c r="N64" s="337"/>
      <c r="O64" s="337"/>
      <c r="P64" s="337"/>
      <c r="Q64" s="337"/>
      <c r="R64" s="337"/>
      <c r="S64" s="337"/>
      <c r="T64" s="337"/>
      <c r="U64" s="337"/>
      <c r="V64" s="337"/>
      <c r="W64" s="337"/>
      <c r="X64" s="337"/>
      <c r="Y64" s="337"/>
      <c r="Z64" s="337"/>
      <c r="AA64" s="337"/>
      <c r="AB64" s="337"/>
      <c r="AC64" s="337"/>
      <c r="AD64" s="337"/>
      <c r="AE64" s="337"/>
      <c r="AF64" s="337"/>
      <c r="AG64" s="337"/>
      <c r="AH64" s="337"/>
      <c r="AI64" s="134"/>
    </row>
    <row r="65" spans="2:35">
      <c r="B65" s="135"/>
      <c r="C65" s="134"/>
      <c r="D65" s="134"/>
      <c r="E65" s="134"/>
      <c r="F65" s="134"/>
      <c r="G65" s="134"/>
      <c r="H65" s="134"/>
      <c r="I65" s="134"/>
      <c r="J65" s="134"/>
      <c r="K65" s="134"/>
      <c r="L65" s="134"/>
      <c r="M65" s="134"/>
      <c r="N65" s="134"/>
      <c r="O65" s="134"/>
      <c r="P65" s="134"/>
      <c r="Q65" s="134"/>
      <c r="R65" s="134"/>
      <c r="S65" s="134"/>
      <c r="T65" s="134"/>
      <c r="U65" s="134"/>
      <c r="V65" s="134"/>
      <c r="W65" s="134"/>
      <c r="X65" s="134"/>
      <c r="Y65" s="134"/>
      <c r="Z65" s="134"/>
      <c r="AA65" s="134"/>
      <c r="AB65" s="134"/>
      <c r="AC65" s="134"/>
      <c r="AD65" s="134"/>
      <c r="AE65" s="134"/>
      <c r="AF65" s="134"/>
      <c r="AG65" s="134"/>
      <c r="AH65" s="134"/>
      <c r="AI65" s="134"/>
    </row>
    <row r="66" spans="2:35">
      <c r="B66" s="135"/>
      <c r="C66" s="137" t="s">
        <v>456</v>
      </c>
      <c r="D66" s="134"/>
      <c r="E66" s="134"/>
      <c r="F66" s="134"/>
      <c r="G66" s="134"/>
      <c r="H66" s="134"/>
      <c r="I66" s="134"/>
      <c r="J66" s="134"/>
      <c r="K66" s="134"/>
      <c r="L66" s="134"/>
      <c r="M66" s="134"/>
      <c r="N66" s="134"/>
      <c r="O66" s="134"/>
      <c r="P66" s="134"/>
      <c r="Q66" s="134"/>
      <c r="R66" s="134"/>
      <c r="S66" s="134"/>
      <c r="T66" s="134"/>
      <c r="U66" s="134"/>
      <c r="V66" s="134"/>
      <c r="W66" s="134"/>
      <c r="X66" s="134"/>
      <c r="Y66" s="134"/>
      <c r="Z66" s="134"/>
      <c r="AA66" s="134"/>
      <c r="AB66" s="134"/>
      <c r="AC66" s="134"/>
      <c r="AD66" s="134"/>
      <c r="AE66" s="134"/>
      <c r="AF66" s="134"/>
      <c r="AG66" s="134"/>
      <c r="AH66" s="134"/>
      <c r="AI66" s="134"/>
    </row>
    <row r="67" spans="2:35">
      <c r="B67" s="135"/>
      <c r="C67" s="135" t="s">
        <v>447</v>
      </c>
      <c r="D67" s="134"/>
      <c r="E67" s="134"/>
      <c r="F67" s="134"/>
      <c r="G67" s="130" t="s">
        <v>459</v>
      </c>
      <c r="H67" s="134"/>
      <c r="I67" s="134"/>
      <c r="J67" s="134"/>
      <c r="K67" s="134"/>
      <c r="L67" s="134"/>
      <c r="M67" s="134"/>
      <c r="N67" s="134"/>
      <c r="O67" s="134"/>
      <c r="P67" s="134"/>
      <c r="Q67" s="134"/>
      <c r="R67" s="134"/>
      <c r="S67" s="134"/>
      <c r="T67" s="134"/>
      <c r="U67" s="134"/>
      <c r="V67" s="134"/>
      <c r="W67" s="134"/>
      <c r="X67" s="134"/>
      <c r="Y67" s="134"/>
      <c r="Z67" s="134"/>
      <c r="AA67" s="134"/>
      <c r="AB67" s="134"/>
      <c r="AC67" s="134"/>
      <c r="AD67" s="134"/>
      <c r="AE67" s="134"/>
      <c r="AF67" s="134"/>
      <c r="AG67" s="134"/>
      <c r="AH67" s="134"/>
      <c r="AI67" s="134"/>
    </row>
    <row r="68" spans="2:35">
      <c r="B68" s="135"/>
      <c r="C68" s="134"/>
      <c r="D68" s="134"/>
      <c r="E68" s="134"/>
      <c r="F68" s="134">
        <v>2</v>
      </c>
      <c r="G68" s="135" t="s">
        <v>460</v>
      </c>
      <c r="H68" s="134"/>
      <c r="I68" s="134"/>
      <c r="J68" s="134"/>
      <c r="K68" s="134"/>
      <c r="L68" s="134"/>
      <c r="M68" s="134"/>
      <c r="N68" s="134"/>
      <c r="O68" s="134"/>
      <c r="P68" s="134"/>
      <c r="Q68" s="134"/>
      <c r="R68" s="134"/>
      <c r="S68" s="134"/>
      <c r="T68" s="134"/>
      <c r="U68" s="134"/>
      <c r="V68" s="134"/>
      <c r="W68" s="134"/>
      <c r="X68" s="134"/>
      <c r="Y68" s="134"/>
      <c r="Z68" s="134"/>
      <c r="AA68" s="134"/>
      <c r="AB68" s="134"/>
      <c r="AC68" s="134"/>
      <c r="AD68" s="134"/>
      <c r="AE68" s="134"/>
      <c r="AF68" s="134"/>
      <c r="AG68" s="134"/>
      <c r="AH68" s="134"/>
      <c r="AI68" s="134"/>
    </row>
    <row r="69" spans="2:35">
      <c r="B69" s="135"/>
      <c r="C69" s="134"/>
      <c r="D69" s="134"/>
      <c r="E69" s="134"/>
      <c r="F69" s="134">
        <v>3</v>
      </c>
      <c r="G69" s="130" t="s">
        <v>587</v>
      </c>
      <c r="H69" s="134"/>
      <c r="I69" s="134"/>
      <c r="J69" s="134"/>
      <c r="K69" s="134"/>
      <c r="L69" s="134"/>
      <c r="M69" s="134"/>
      <c r="N69" s="134"/>
      <c r="O69" s="134"/>
      <c r="P69" s="134"/>
      <c r="Q69" s="134"/>
      <c r="R69" s="134"/>
      <c r="S69" s="134"/>
      <c r="T69" s="134"/>
      <c r="U69" s="134"/>
      <c r="V69" s="134"/>
      <c r="W69" s="134"/>
      <c r="X69" s="134"/>
      <c r="Y69" s="134"/>
      <c r="Z69" s="134"/>
      <c r="AA69" s="134"/>
      <c r="AB69" s="134"/>
      <c r="AC69" s="134"/>
      <c r="AD69" s="134"/>
      <c r="AE69" s="134"/>
      <c r="AF69" s="134"/>
      <c r="AG69" s="134"/>
      <c r="AH69" s="134"/>
      <c r="AI69" s="134"/>
    </row>
    <row r="70" spans="2:35" ht="13.5" customHeight="1">
      <c r="B70" s="135"/>
      <c r="C70" s="134"/>
      <c r="D70" s="134"/>
      <c r="E70" s="134"/>
      <c r="F70" s="134"/>
      <c r="G70" s="337" t="s">
        <v>705</v>
      </c>
      <c r="H70" s="337"/>
      <c r="I70" s="337"/>
      <c r="J70" s="337"/>
      <c r="K70" s="337"/>
      <c r="L70" s="337"/>
      <c r="M70" s="337"/>
      <c r="N70" s="337"/>
      <c r="O70" s="337"/>
      <c r="P70" s="337"/>
      <c r="Q70" s="337"/>
      <c r="R70" s="337"/>
      <c r="S70" s="337"/>
      <c r="T70" s="337"/>
      <c r="U70" s="337"/>
      <c r="V70" s="337"/>
      <c r="W70" s="337"/>
      <c r="X70" s="337"/>
      <c r="Y70" s="337"/>
      <c r="Z70" s="337"/>
      <c r="AA70" s="337"/>
      <c r="AB70" s="337"/>
      <c r="AC70" s="337"/>
      <c r="AD70" s="337"/>
      <c r="AE70" s="337"/>
      <c r="AF70" s="337"/>
      <c r="AG70" s="337"/>
      <c r="AH70" s="337"/>
      <c r="AI70" s="134"/>
    </row>
    <row r="71" spans="2:35">
      <c r="B71" s="135"/>
      <c r="C71" s="134"/>
      <c r="D71" s="134"/>
      <c r="E71" s="134"/>
      <c r="F71" s="134"/>
      <c r="G71" s="337"/>
      <c r="H71" s="337"/>
      <c r="I71" s="337"/>
      <c r="J71" s="337"/>
      <c r="K71" s="337"/>
      <c r="L71" s="337"/>
      <c r="M71" s="337"/>
      <c r="N71" s="337"/>
      <c r="O71" s="337"/>
      <c r="P71" s="337"/>
      <c r="Q71" s="337"/>
      <c r="R71" s="337"/>
      <c r="S71" s="337"/>
      <c r="T71" s="337"/>
      <c r="U71" s="337"/>
      <c r="V71" s="337"/>
      <c r="W71" s="337"/>
      <c r="X71" s="337"/>
      <c r="Y71" s="337"/>
      <c r="Z71" s="337"/>
      <c r="AA71" s="337"/>
      <c r="AB71" s="337"/>
      <c r="AC71" s="337"/>
      <c r="AD71" s="337"/>
      <c r="AE71" s="337"/>
      <c r="AF71" s="337"/>
      <c r="AG71" s="337"/>
      <c r="AH71" s="337"/>
      <c r="AI71" s="134"/>
    </row>
    <row r="72" spans="2:35" ht="13.5" customHeight="1">
      <c r="B72" s="135"/>
      <c r="C72" s="134"/>
      <c r="D72" s="134"/>
      <c r="E72" s="134"/>
      <c r="F72" s="134"/>
      <c r="G72" s="337"/>
      <c r="H72" s="337"/>
      <c r="I72" s="337"/>
      <c r="J72" s="337"/>
      <c r="K72" s="337"/>
      <c r="L72" s="337"/>
      <c r="M72" s="337"/>
      <c r="N72" s="337"/>
      <c r="O72" s="337"/>
      <c r="P72" s="337"/>
      <c r="Q72" s="337"/>
      <c r="R72" s="337"/>
      <c r="S72" s="337"/>
      <c r="T72" s="337"/>
      <c r="U72" s="337"/>
      <c r="V72" s="337"/>
      <c r="W72" s="337"/>
      <c r="X72" s="337"/>
      <c r="Y72" s="337"/>
      <c r="Z72" s="337"/>
      <c r="AA72" s="337"/>
      <c r="AB72" s="337"/>
      <c r="AC72" s="337"/>
      <c r="AD72" s="337"/>
      <c r="AE72" s="337"/>
      <c r="AF72" s="337"/>
      <c r="AG72" s="337"/>
      <c r="AH72" s="337"/>
      <c r="AI72" s="134"/>
    </row>
    <row r="73" spans="2:35">
      <c r="B73" s="135"/>
      <c r="C73" s="134"/>
      <c r="D73" s="134"/>
      <c r="E73" s="134"/>
      <c r="F73" s="134"/>
      <c r="G73" s="337"/>
      <c r="H73" s="337"/>
      <c r="I73" s="337"/>
      <c r="J73" s="337"/>
      <c r="K73" s="337"/>
      <c r="L73" s="337"/>
      <c r="M73" s="337"/>
      <c r="N73" s="337"/>
      <c r="O73" s="337"/>
      <c r="P73" s="337"/>
      <c r="Q73" s="337"/>
      <c r="R73" s="337"/>
      <c r="S73" s="337"/>
      <c r="T73" s="337"/>
      <c r="U73" s="337"/>
      <c r="V73" s="337"/>
      <c r="W73" s="337"/>
      <c r="X73" s="337"/>
      <c r="Y73" s="337"/>
      <c r="Z73" s="337"/>
      <c r="AA73" s="337"/>
      <c r="AB73" s="337"/>
      <c r="AC73" s="337"/>
      <c r="AD73" s="337"/>
      <c r="AE73" s="337"/>
      <c r="AF73" s="337"/>
      <c r="AG73" s="337"/>
      <c r="AH73" s="337"/>
      <c r="AI73" s="134"/>
    </row>
    <row r="74" spans="2:35">
      <c r="B74" s="135"/>
      <c r="C74" s="134"/>
      <c r="D74" s="134"/>
      <c r="E74" s="134"/>
      <c r="F74" s="134"/>
      <c r="G74" s="337"/>
      <c r="H74" s="337"/>
      <c r="I74" s="337"/>
      <c r="J74" s="337"/>
      <c r="K74" s="337"/>
      <c r="L74" s="337"/>
      <c r="M74" s="337"/>
      <c r="N74" s="337"/>
      <c r="O74" s="337"/>
      <c r="P74" s="337"/>
      <c r="Q74" s="337"/>
      <c r="R74" s="337"/>
      <c r="S74" s="337"/>
      <c r="T74" s="337"/>
      <c r="U74" s="337"/>
      <c r="V74" s="337"/>
      <c r="W74" s="337"/>
      <c r="X74" s="337"/>
      <c r="Y74" s="337"/>
      <c r="Z74" s="337"/>
      <c r="AA74" s="337"/>
      <c r="AB74" s="337"/>
      <c r="AC74" s="337"/>
      <c r="AD74" s="337"/>
      <c r="AE74" s="337"/>
      <c r="AF74" s="337"/>
      <c r="AG74" s="337"/>
      <c r="AH74" s="337"/>
      <c r="AI74" s="134"/>
    </row>
    <row r="75" spans="2:35">
      <c r="B75" s="135"/>
      <c r="C75" s="134"/>
      <c r="D75" s="134"/>
      <c r="E75" s="134"/>
      <c r="F75" s="134"/>
      <c r="G75" s="337"/>
      <c r="H75" s="337"/>
      <c r="I75" s="337"/>
      <c r="J75" s="337"/>
      <c r="K75" s="337"/>
      <c r="L75" s="337"/>
      <c r="M75" s="337"/>
      <c r="N75" s="337"/>
      <c r="O75" s="337"/>
      <c r="P75" s="337"/>
      <c r="Q75" s="337"/>
      <c r="R75" s="337"/>
      <c r="S75" s="337"/>
      <c r="T75" s="337"/>
      <c r="U75" s="337"/>
      <c r="V75" s="337"/>
      <c r="W75" s="337"/>
      <c r="X75" s="337"/>
      <c r="Y75" s="337"/>
      <c r="Z75" s="337"/>
      <c r="AA75" s="337"/>
      <c r="AB75" s="337"/>
      <c r="AC75" s="337"/>
      <c r="AD75" s="337"/>
      <c r="AE75" s="337"/>
      <c r="AF75" s="337"/>
      <c r="AG75" s="337"/>
      <c r="AH75" s="337"/>
      <c r="AI75" s="134"/>
    </row>
    <row r="76" spans="2:35" ht="7.5" customHeight="1">
      <c r="B76" s="135"/>
      <c r="C76" s="134"/>
      <c r="D76" s="134"/>
      <c r="E76" s="134"/>
      <c r="F76" s="134"/>
      <c r="G76" s="337"/>
      <c r="H76" s="337"/>
      <c r="I76" s="337"/>
      <c r="J76" s="337"/>
      <c r="K76" s="337"/>
      <c r="L76" s="337"/>
      <c r="M76" s="337"/>
      <c r="N76" s="337"/>
      <c r="O76" s="337"/>
      <c r="P76" s="337"/>
      <c r="Q76" s="337"/>
      <c r="R76" s="337"/>
      <c r="S76" s="337"/>
      <c r="T76" s="337"/>
      <c r="U76" s="337"/>
      <c r="V76" s="337"/>
      <c r="W76" s="337"/>
      <c r="X76" s="337"/>
      <c r="Y76" s="337"/>
      <c r="Z76" s="337"/>
      <c r="AA76" s="337"/>
      <c r="AB76" s="337"/>
      <c r="AC76" s="337"/>
      <c r="AD76" s="337"/>
      <c r="AE76" s="337"/>
      <c r="AF76" s="337"/>
      <c r="AG76" s="337"/>
      <c r="AH76" s="337"/>
      <c r="AI76" s="134"/>
    </row>
    <row r="77" spans="2:35">
      <c r="B77" s="135"/>
      <c r="C77" s="134"/>
      <c r="D77" s="134"/>
      <c r="E77" s="134"/>
      <c r="F77" s="134">
        <v>4</v>
      </c>
      <c r="G77" s="337" t="s">
        <v>601</v>
      </c>
      <c r="H77" s="337"/>
      <c r="I77" s="337"/>
      <c r="J77" s="337"/>
      <c r="K77" s="337"/>
      <c r="L77" s="337"/>
      <c r="M77" s="337"/>
      <c r="N77" s="337"/>
      <c r="O77" s="337"/>
      <c r="P77" s="337"/>
      <c r="Q77" s="337"/>
      <c r="R77" s="337"/>
      <c r="S77" s="337"/>
      <c r="T77" s="337"/>
      <c r="U77" s="337"/>
      <c r="V77" s="337"/>
      <c r="W77" s="337"/>
      <c r="X77" s="337"/>
      <c r="Y77" s="337"/>
      <c r="Z77" s="337"/>
      <c r="AA77" s="337"/>
      <c r="AB77" s="337"/>
      <c r="AC77" s="337"/>
      <c r="AD77" s="337"/>
      <c r="AE77" s="337"/>
      <c r="AF77" s="337"/>
      <c r="AG77" s="337"/>
      <c r="AH77" s="337"/>
      <c r="AI77" s="134"/>
    </row>
    <row r="78" spans="2:35">
      <c r="B78" s="135"/>
      <c r="C78" s="134"/>
      <c r="D78" s="134"/>
      <c r="E78" s="134"/>
      <c r="F78" s="134"/>
      <c r="G78" s="337"/>
      <c r="H78" s="337"/>
      <c r="I78" s="337"/>
      <c r="J78" s="337"/>
      <c r="K78" s="337"/>
      <c r="L78" s="337"/>
      <c r="M78" s="337"/>
      <c r="N78" s="337"/>
      <c r="O78" s="337"/>
      <c r="P78" s="337"/>
      <c r="Q78" s="337"/>
      <c r="R78" s="337"/>
      <c r="S78" s="337"/>
      <c r="T78" s="337"/>
      <c r="U78" s="337"/>
      <c r="V78" s="337"/>
      <c r="W78" s="337"/>
      <c r="X78" s="337"/>
      <c r="Y78" s="337"/>
      <c r="Z78" s="337"/>
      <c r="AA78" s="337"/>
      <c r="AB78" s="337"/>
      <c r="AC78" s="337"/>
      <c r="AD78" s="337"/>
      <c r="AE78" s="337"/>
      <c r="AF78" s="337"/>
      <c r="AG78" s="337"/>
      <c r="AH78" s="337"/>
      <c r="AI78" s="134"/>
    </row>
    <row r="79" spans="2:35">
      <c r="B79" s="135"/>
      <c r="C79" s="135"/>
      <c r="D79" s="135"/>
      <c r="E79" s="135"/>
      <c r="F79" s="135">
        <v>5</v>
      </c>
      <c r="G79" s="361" t="s">
        <v>602</v>
      </c>
      <c r="H79" s="361"/>
      <c r="I79" s="361"/>
      <c r="J79" s="361"/>
      <c r="K79" s="361"/>
      <c r="L79" s="361"/>
      <c r="M79" s="361"/>
      <c r="N79" s="361"/>
      <c r="O79" s="361"/>
      <c r="P79" s="361"/>
      <c r="Q79" s="361"/>
      <c r="R79" s="361"/>
      <c r="S79" s="361"/>
      <c r="T79" s="361"/>
      <c r="U79" s="361"/>
      <c r="V79" s="361"/>
      <c r="W79" s="361"/>
      <c r="X79" s="361"/>
      <c r="Y79" s="361"/>
      <c r="Z79" s="361"/>
      <c r="AA79" s="361"/>
      <c r="AB79" s="361"/>
      <c r="AC79" s="361"/>
      <c r="AD79" s="361"/>
      <c r="AE79" s="361"/>
      <c r="AF79" s="361"/>
      <c r="AG79" s="361"/>
      <c r="AH79" s="361"/>
      <c r="AI79" s="135"/>
    </row>
    <row r="80" spans="2:35">
      <c r="B80" s="135"/>
      <c r="C80" s="135"/>
      <c r="D80" s="135"/>
      <c r="E80" s="135"/>
      <c r="F80" s="135"/>
      <c r="G80" s="361"/>
      <c r="H80" s="361"/>
      <c r="I80" s="361"/>
      <c r="J80" s="361"/>
      <c r="K80" s="361"/>
      <c r="L80" s="361"/>
      <c r="M80" s="361"/>
      <c r="N80" s="361"/>
      <c r="O80" s="361"/>
      <c r="P80" s="361"/>
      <c r="Q80" s="361"/>
      <c r="R80" s="361"/>
      <c r="S80" s="361"/>
      <c r="T80" s="361"/>
      <c r="U80" s="361"/>
      <c r="V80" s="361"/>
      <c r="W80" s="361"/>
      <c r="X80" s="361"/>
      <c r="Y80" s="361"/>
      <c r="Z80" s="361"/>
      <c r="AA80" s="361"/>
      <c r="AB80" s="361"/>
      <c r="AC80" s="361"/>
      <c r="AD80" s="361"/>
      <c r="AE80" s="361"/>
      <c r="AF80" s="361"/>
      <c r="AG80" s="361"/>
      <c r="AH80" s="361"/>
      <c r="AI80" s="135"/>
    </row>
    <row r="81" spans="2:35">
      <c r="B81" s="135"/>
      <c r="C81" s="135"/>
      <c r="D81" s="135"/>
      <c r="E81" s="135"/>
      <c r="F81" s="135"/>
      <c r="G81" s="135"/>
      <c r="H81" s="135"/>
      <c r="I81" s="135"/>
      <c r="J81" s="135"/>
      <c r="K81" s="135"/>
      <c r="L81" s="135"/>
      <c r="M81" s="135"/>
      <c r="N81" s="135"/>
      <c r="O81" s="135"/>
      <c r="P81" s="135"/>
      <c r="Q81" s="135"/>
      <c r="R81" s="135"/>
      <c r="S81" s="135"/>
      <c r="T81" s="135"/>
      <c r="U81" s="135"/>
      <c r="V81" s="135"/>
      <c r="W81" s="135"/>
      <c r="X81" s="135"/>
      <c r="Y81" s="135"/>
      <c r="Z81" s="135"/>
      <c r="AA81" s="135"/>
      <c r="AB81" s="135"/>
      <c r="AC81" s="135"/>
      <c r="AD81" s="135"/>
      <c r="AE81" s="135"/>
      <c r="AF81" s="135"/>
      <c r="AG81" s="135"/>
      <c r="AH81" s="135"/>
      <c r="AI81" s="135"/>
    </row>
    <row r="82" spans="2:35">
      <c r="B82" s="135"/>
      <c r="C82" s="137" t="s">
        <v>588</v>
      </c>
      <c r="D82" s="135"/>
      <c r="E82" s="135"/>
      <c r="F82" s="135"/>
      <c r="G82" s="135"/>
      <c r="H82" s="135"/>
      <c r="I82" s="135"/>
      <c r="J82" s="135"/>
      <c r="K82" s="135"/>
      <c r="L82" s="135"/>
      <c r="M82" s="135"/>
      <c r="N82" s="135"/>
      <c r="O82" s="135"/>
      <c r="P82" s="135"/>
      <c r="Q82" s="135"/>
      <c r="R82" s="135"/>
      <c r="S82" s="135"/>
      <c r="T82" s="135"/>
      <c r="U82" s="135"/>
      <c r="V82" s="135"/>
      <c r="W82" s="135"/>
      <c r="X82" s="135"/>
      <c r="Y82" s="135"/>
      <c r="Z82" s="135"/>
      <c r="AA82" s="135"/>
      <c r="AB82" s="135"/>
      <c r="AC82" s="135"/>
      <c r="AD82" s="135"/>
      <c r="AE82" s="135"/>
      <c r="AF82" s="135"/>
      <c r="AG82" s="135"/>
      <c r="AH82" s="135"/>
      <c r="AI82" s="135"/>
    </row>
    <row r="83" spans="2:35">
      <c r="B83" s="135"/>
      <c r="C83" s="135" t="s">
        <v>451</v>
      </c>
      <c r="D83" s="135"/>
      <c r="E83" s="135"/>
      <c r="F83" s="135"/>
      <c r="G83" s="337" t="s">
        <v>461</v>
      </c>
      <c r="H83" s="337"/>
      <c r="I83" s="337"/>
      <c r="J83" s="337"/>
      <c r="K83" s="337"/>
      <c r="L83" s="337"/>
      <c r="M83" s="337"/>
      <c r="N83" s="337"/>
      <c r="O83" s="337"/>
      <c r="P83" s="337"/>
      <c r="Q83" s="337"/>
      <c r="R83" s="337"/>
      <c r="S83" s="337"/>
      <c r="T83" s="337"/>
      <c r="U83" s="337"/>
      <c r="V83" s="337"/>
      <c r="W83" s="337"/>
      <c r="X83" s="337"/>
      <c r="Y83" s="337"/>
      <c r="Z83" s="337"/>
      <c r="AA83" s="337"/>
      <c r="AB83" s="337"/>
      <c r="AC83" s="337"/>
      <c r="AD83" s="337"/>
      <c r="AE83" s="337"/>
      <c r="AF83" s="337"/>
      <c r="AG83" s="337"/>
      <c r="AH83" s="337"/>
      <c r="AI83" s="135"/>
    </row>
    <row r="84" spans="2:35">
      <c r="B84" s="135"/>
      <c r="C84" s="135"/>
      <c r="D84" s="135"/>
      <c r="E84" s="135"/>
      <c r="F84" s="135"/>
      <c r="G84" s="337"/>
      <c r="H84" s="337"/>
      <c r="I84" s="337"/>
      <c r="J84" s="337"/>
      <c r="K84" s="337"/>
      <c r="L84" s="337"/>
      <c r="M84" s="337"/>
      <c r="N84" s="337"/>
      <c r="O84" s="337"/>
      <c r="P84" s="337"/>
      <c r="Q84" s="337"/>
      <c r="R84" s="337"/>
      <c r="S84" s="337"/>
      <c r="T84" s="337"/>
      <c r="U84" s="337"/>
      <c r="V84" s="337"/>
      <c r="W84" s="337"/>
      <c r="X84" s="337"/>
      <c r="Y84" s="337"/>
      <c r="Z84" s="337"/>
      <c r="AA84" s="337"/>
      <c r="AB84" s="337"/>
      <c r="AC84" s="337"/>
      <c r="AD84" s="337"/>
      <c r="AE84" s="337"/>
      <c r="AF84" s="337"/>
      <c r="AG84" s="337"/>
      <c r="AH84" s="337"/>
      <c r="AI84" s="135"/>
    </row>
    <row r="85" spans="2:35">
      <c r="B85" s="135"/>
      <c r="C85" s="135"/>
      <c r="D85" s="135"/>
      <c r="E85" s="135"/>
      <c r="F85" s="408">
        <v>2</v>
      </c>
      <c r="G85" s="337" t="s">
        <v>462</v>
      </c>
      <c r="H85" s="337"/>
      <c r="I85" s="337"/>
      <c r="J85" s="337"/>
      <c r="K85" s="337"/>
      <c r="L85" s="337"/>
      <c r="M85" s="337"/>
      <c r="N85" s="337"/>
      <c r="O85" s="337"/>
      <c r="P85" s="337"/>
      <c r="Q85" s="337"/>
      <c r="R85" s="337"/>
      <c r="S85" s="337"/>
      <c r="T85" s="337"/>
      <c r="U85" s="337"/>
      <c r="V85" s="337"/>
      <c r="W85" s="337"/>
      <c r="X85" s="337"/>
      <c r="Y85" s="337"/>
      <c r="Z85" s="337"/>
      <c r="AA85" s="337"/>
      <c r="AB85" s="337"/>
      <c r="AC85" s="337"/>
      <c r="AD85" s="337"/>
      <c r="AE85" s="337"/>
      <c r="AF85" s="337"/>
      <c r="AG85" s="337"/>
      <c r="AH85" s="337"/>
      <c r="AI85" s="135"/>
    </row>
    <row r="86" spans="2:35">
      <c r="B86" s="135"/>
      <c r="C86" s="135"/>
      <c r="D86" s="135"/>
      <c r="E86" s="135"/>
      <c r="F86" s="135"/>
      <c r="G86" s="337"/>
      <c r="H86" s="337"/>
      <c r="I86" s="337"/>
      <c r="J86" s="337"/>
      <c r="K86" s="337"/>
      <c r="L86" s="337"/>
      <c r="M86" s="337"/>
      <c r="N86" s="337"/>
      <c r="O86" s="337"/>
      <c r="P86" s="337"/>
      <c r="Q86" s="337"/>
      <c r="R86" s="337"/>
      <c r="S86" s="337"/>
      <c r="T86" s="337"/>
      <c r="U86" s="337"/>
      <c r="V86" s="337"/>
      <c r="W86" s="337"/>
      <c r="X86" s="337"/>
      <c r="Y86" s="337"/>
      <c r="Z86" s="337"/>
      <c r="AA86" s="337"/>
      <c r="AB86" s="337"/>
      <c r="AC86" s="337"/>
      <c r="AD86" s="337"/>
      <c r="AE86" s="337"/>
      <c r="AF86" s="337"/>
      <c r="AG86" s="337"/>
      <c r="AH86" s="337"/>
      <c r="AI86" s="134"/>
    </row>
    <row r="87" spans="2:35">
      <c r="B87" s="135"/>
      <c r="C87" s="135"/>
      <c r="D87" s="135"/>
      <c r="E87" s="135"/>
      <c r="F87" s="135"/>
      <c r="G87" s="337"/>
      <c r="H87" s="337"/>
      <c r="I87" s="337"/>
      <c r="J87" s="337"/>
      <c r="K87" s="337"/>
      <c r="L87" s="337"/>
      <c r="M87" s="337"/>
      <c r="N87" s="337"/>
      <c r="O87" s="337"/>
      <c r="P87" s="337"/>
      <c r="Q87" s="337"/>
      <c r="R87" s="337"/>
      <c r="S87" s="337"/>
      <c r="T87" s="337"/>
      <c r="U87" s="337"/>
      <c r="V87" s="337"/>
      <c r="W87" s="337"/>
      <c r="X87" s="337"/>
      <c r="Y87" s="337"/>
      <c r="Z87" s="337"/>
      <c r="AA87" s="337"/>
      <c r="AB87" s="337"/>
      <c r="AC87" s="337"/>
      <c r="AD87" s="337"/>
      <c r="AE87" s="337"/>
      <c r="AF87" s="337"/>
      <c r="AG87" s="337"/>
      <c r="AH87" s="337"/>
      <c r="AI87" s="134"/>
    </row>
    <row r="88" spans="2:35">
      <c r="B88" s="135"/>
      <c r="C88" s="135"/>
      <c r="D88" s="135"/>
      <c r="E88" s="135"/>
      <c r="F88" s="408">
        <v>3</v>
      </c>
      <c r="G88" s="337" t="s">
        <v>603</v>
      </c>
      <c r="H88" s="337"/>
      <c r="I88" s="337"/>
      <c r="J88" s="337"/>
      <c r="K88" s="337"/>
      <c r="L88" s="337"/>
      <c r="M88" s="337"/>
      <c r="N88" s="337"/>
      <c r="O88" s="337"/>
      <c r="P88" s="337"/>
      <c r="Q88" s="337"/>
      <c r="R88" s="337"/>
      <c r="S88" s="337"/>
      <c r="T88" s="337"/>
      <c r="U88" s="337"/>
      <c r="V88" s="337"/>
      <c r="W88" s="337"/>
      <c r="X88" s="337"/>
      <c r="Y88" s="337"/>
      <c r="Z88" s="337"/>
      <c r="AA88" s="337"/>
      <c r="AB88" s="337"/>
      <c r="AC88" s="337"/>
      <c r="AD88" s="337"/>
      <c r="AE88" s="337"/>
      <c r="AF88" s="337"/>
      <c r="AG88" s="337"/>
      <c r="AH88" s="337"/>
      <c r="AI88" s="134"/>
    </row>
    <row r="89" spans="2:35">
      <c r="B89" s="135"/>
      <c r="C89" s="135"/>
      <c r="D89" s="135"/>
      <c r="E89" s="135"/>
      <c r="F89" s="135"/>
      <c r="G89" s="337"/>
      <c r="H89" s="337"/>
      <c r="I89" s="337"/>
      <c r="J89" s="337"/>
      <c r="K89" s="337"/>
      <c r="L89" s="337"/>
      <c r="M89" s="337"/>
      <c r="N89" s="337"/>
      <c r="O89" s="337"/>
      <c r="P89" s="337"/>
      <c r="Q89" s="337"/>
      <c r="R89" s="337"/>
      <c r="S89" s="337"/>
      <c r="T89" s="337"/>
      <c r="U89" s="337"/>
      <c r="V89" s="337"/>
      <c r="W89" s="337"/>
      <c r="X89" s="337"/>
      <c r="Y89" s="337"/>
      <c r="Z89" s="337"/>
      <c r="AA89" s="337"/>
      <c r="AB89" s="337"/>
      <c r="AC89" s="337"/>
      <c r="AD89" s="337"/>
      <c r="AE89" s="337"/>
      <c r="AF89" s="337"/>
      <c r="AG89" s="337"/>
      <c r="AH89" s="337"/>
      <c r="AI89" s="135"/>
    </row>
    <row r="90" spans="2:35">
      <c r="B90" s="135"/>
      <c r="C90" s="129"/>
      <c r="D90" s="135"/>
      <c r="E90" s="135"/>
      <c r="F90" s="135"/>
      <c r="G90" s="337"/>
      <c r="H90" s="337"/>
      <c r="I90" s="337"/>
      <c r="J90" s="337"/>
      <c r="K90" s="337"/>
      <c r="L90" s="337"/>
      <c r="M90" s="337"/>
      <c r="N90" s="337"/>
      <c r="O90" s="337"/>
      <c r="P90" s="337"/>
      <c r="Q90" s="337"/>
      <c r="R90" s="337"/>
      <c r="S90" s="337"/>
      <c r="T90" s="337"/>
      <c r="U90" s="337"/>
      <c r="V90" s="337"/>
      <c r="W90" s="337"/>
      <c r="X90" s="337"/>
      <c r="Y90" s="337"/>
      <c r="Z90" s="337"/>
      <c r="AA90" s="337"/>
      <c r="AB90" s="337"/>
      <c r="AC90" s="337"/>
      <c r="AD90" s="337"/>
      <c r="AE90" s="337"/>
      <c r="AF90" s="337"/>
      <c r="AG90" s="337"/>
      <c r="AH90" s="337"/>
      <c r="AI90" s="135"/>
    </row>
    <row r="91" spans="2:35">
      <c r="B91" s="135"/>
      <c r="C91" s="135"/>
      <c r="D91" s="135"/>
      <c r="E91" s="135"/>
      <c r="F91" s="135"/>
      <c r="G91" s="134"/>
      <c r="H91" s="134"/>
      <c r="I91" s="134"/>
      <c r="J91" s="134"/>
      <c r="K91" s="134"/>
      <c r="L91" s="134"/>
      <c r="M91" s="134"/>
      <c r="N91" s="134"/>
      <c r="O91" s="134"/>
      <c r="P91" s="134"/>
      <c r="Q91" s="134"/>
      <c r="R91" s="134"/>
      <c r="S91" s="134"/>
      <c r="T91" s="134"/>
      <c r="U91" s="134"/>
      <c r="V91" s="134"/>
      <c r="W91" s="134"/>
      <c r="X91" s="134"/>
      <c r="Y91" s="134"/>
      <c r="Z91" s="134"/>
      <c r="AA91" s="134"/>
      <c r="AB91" s="134"/>
      <c r="AC91" s="134"/>
      <c r="AD91" s="134"/>
      <c r="AE91" s="134"/>
      <c r="AF91" s="134"/>
      <c r="AG91" s="134"/>
      <c r="AH91" s="134"/>
      <c r="AI91" s="134"/>
    </row>
    <row r="92" spans="2:35">
      <c r="B92" s="135"/>
      <c r="C92" s="137" t="s">
        <v>464</v>
      </c>
      <c r="D92" s="135"/>
      <c r="E92" s="135"/>
      <c r="F92" s="135"/>
      <c r="G92" s="134"/>
      <c r="H92" s="134"/>
      <c r="I92" s="134"/>
      <c r="J92" s="134"/>
      <c r="K92" s="134"/>
      <c r="L92" s="134"/>
      <c r="M92" s="134"/>
      <c r="N92" s="134"/>
      <c r="O92" s="134"/>
      <c r="P92" s="134"/>
      <c r="Q92" s="134"/>
      <c r="R92" s="134"/>
      <c r="S92" s="134"/>
      <c r="T92" s="134"/>
      <c r="U92" s="134"/>
      <c r="V92" s="134"/>
      <c r="W92" s="134"/>
      <c r="X92" s="134"/>
      <c r="Y92" s="134"/>
      <c r="Z92" s="134"/>
      <c r="AA92" s="134"/>
      <c r="AB92" s="134"/>
      <c r="AC92" s="134"/>
      <c r="AD92" s="134"/>
      <c r="AE92" s="134"/>
      <c r="AF92" s="134"/>
      <c r="AG92" s="134"/>
      <c r="AH92" s="134"/>
      <c r="AI92" s="134"/>
    </row>
    <row r="93" spans="2:35">
      <c r="B93" s="135"/>
      <c r="C93" s="135" t="s">
        <v>457</v>
      </c>
      <c r="D93" s="135"/>
      <c r="E93" s="135"/>
      <c r="F93" s="135"/>
      <c r="G93" s="337" t="s">
        <v>466</v>
      </c>
      <c r="H93" s="337"/>
      <c r="I93" s="337"/>
      <c r="J93" s="337"/>
      <c r="K93" s="337"/>
      <c r="L93" s="337"/>
      <c r="M93" s="337"/>
      <c r="N93" s="337"/>
      <c r="O93" s="337"/>
      <c r="P93" s="337"/>
      <c r="Q93" s="337"/>
      <c r="R93" s="337"/>
      <c r="S93" s="337"/>
      <c r="T93" s="337"/>
      <c r="U93" s="337"/>
      <c r="V93" s="337"/>
      <c r="W93" s="337"/>
      <c r="X93" s="337"/>
      <c r="Y93" s="337"/>
      <c r="Z93" s="337"/>
      <c r="AA93" s="337"/>
      <c r="AB93" s="337"/>
      <c r="AC93" s="337"/>
      <c r="AD93" s="337"/>
      <c r="AE93" s="337"/>
      <c r="AF93" s="337"/>
      <c r="AG93" s="337"/>
      <c r="AH93" s="337"/>
      <c r="AI93" s="135"/>
    </row>
    <row r="94" spans="2:35">
      <c r="B94" s="135"/>
      <c r="C94" s="135"/>
      <c r="D94" s="135"/>
      <c r="E94" s="135"/>
      <c r="F94" s="135"/>
      <c r="G94" s="337"/>
      <c r="H94" s="337"/>
      <c r="I94" s="337"/>
      <c r="J94" s="337"/>
      <c r="K94" s="337"/>
      <c r="L94" s="337"/>
      <c r="M94" s="337"/>
      <c r="N94" s="337"/>
      <c r="O94" s="337"/>
      <c r="P94" s="337"/>
      <c r="Q94" s="337"/>
      <c r="R94" s="337"/>
      <c r="S94" s="337"/>
      <c r="T94" s="337"/>
      <c r="U94" s="337"/>
      <c r="V94" s="337"/>
      <c r="W94" s="337"/>
      <c r="X94" s="337"/>
      <c r="Y94" s="337"/>
      <c r="Z94" s="337"/>
      <c r="AA94" s="337"/>
      <c r="AB94" s="337"/>
      <c r="AC94" s="337"/>
      <c r="AD94" s="337"/>
      <c r="AE94" s="337"/>
      <c r="AF94" s="337"/>
      <c r="AG94" s="337"/>
      <c r="AH94" s="337"/>
      <c r="AI94" s="135"/>
    </row>
    <row r="95" spans="2:35">
      <c r="B95" s="135"/>
      <c r="C95" s="135"/>
      <c r="D95" s="135"/>
      <c r="E95" s="135"/>
      <c r="F95" s="135">
        <v>2</v>
      </c>
      <c r="G95" s="338" t="s">
        <v>604</v>
      </c>
      <c r="H95" s="338"/>
      <c r="I95" s="338"/>
      <c r="J95" s="338"/>
      <c r="K95" s="338"/>
      <c r="L95" s="338"/>
      <c r="M95" s="338"/>
      <c r="N95" s="338"/>
      <c r="O95" s="338"/>
      <c r="P95" s="338"/>
      <c r="Q95" s="338"/>
      <c r="R95" s="338"/>
      <c r="S95" s="338"/>
      <c r="T95" s="338"/>
      <c r="U95" s="338"/>
      <c r="V95" s="338"/>
      <c r="W95" s="338"/>
      <c r="X95" s="338"/>
      <c r="Y95" s="338"/>
      <c r="Z95" s="338"/>
      <c r="AA95" s="338"/>
      <c r="AB95" s="338"/>
      <c r="AC95" s="338"/>
      <c r="AD95" s="338"/>
      <c r="AE95" s="338"/>
      <c r="AF95" s="338"/>
      <c r="AG95" s="338"/>
      <c r="AH95" s="338"/>
      <c r="AI95" s="134"/>
    </row>
    <row r="96" spans="2:35">
      <c r="B96" s="135"/>
      <c r="C96" s="135"/>
      <c r="D96" s="135"/>
      <c r="E96" s="135"/>
      <c r="F96" s="135"/>
      <c r="G96" s="338"/>
      <c r="H96" s="338"/>
      <c r="I96" s="338"/>
      <c r="J96" s="338"/>
      <c r="K96" s="338"/>
      <c r="L96" s="338"/>
      <c r="M96" s="338"/>
      <c r="N96" s="338"/>
      <c r="O96" s="338"/>
      <c r="P96" s="338"/>
      <c r="Q96" s="338"/>
      <c r="R96" s="338"/>
      <c r="S96" s="338"/>
      <c r="T96" s="338"/>
      <c r="U96" s="338"/>
      <c r="V96" s="338"/>
      <c r="W96" s="338"/>
      <c r="X96" s="338"/>
      <c r="Y96" s="338"/>
      <c r="Z96" s="338"/>
      <c r="AA96" s="338"/>
      <c r="AB96" s="338"/>
      <c r="AC96" s="338"/>
      <c r="AD96" s="338"/>
      <c r="AE96" s="338"/>
      <c r="AF96" s="338"/>
      <c r="AG96" s="338"/>
      <c r="AH96" s="338"/>
      <c r="AI96" s="134"/>
    </row>
    <row r="97" spans="2:35">
      <c r="B97" s="135"/>
      <c r="C97" s="135"/>
      <c r="D97" s="135"/>
      <c r="E97" s="135"/>
      <c r="F97" s="135"/>
      <c r="G97" s="338"/>
      <c r="H97" s="338"/>
      <c r="I97" s="338"/>
      <c r="J97" s="338"/>
      <c r="K97" s="338"/>
      <c r="L97" s="338"/>
      <c r="M97" s="338"/>
      <c r="N97" s="338"/>
      <c r="O97" s="338"/>
      <c r="P97" s="338"/>
      <c r="Q97" s="338"/>
      <c r="R97" s="338"/>
      <c r="S97" s="338"/>
      <c r="T97" s="338"/>
      <c r="U97" s="338"/>
      <c r="V97" s="338"/>
      <c r="W97" s="338"/>
      <c r="X97" s="338"/>
      <c r="Y97" s="338"/>
      <c r="Z97" s="338"/>
      <c r="AA97" s="338"/>
      <c r="AB97" s="338"/>
      <c r="AC97" s="338"/>
      <c r="AD97" s="338"/>
      <c r="AE97" s="338"/>
      <c r="AF97" s="338"/>
      <c r="AG97" s="338"/>
      <c r="AH97" s="338"/>
      <c r="AI97" s="134"/>
    </row>
    <row r="98" spans="2:35">
      <c r="B98" s="135"/>
      <c r="C98" s="135"/>
      <c r="D98" s="135"/>
      <c r="E98" s="135"/>
      <c r="F98" s="135"/>
      <c r="G98" s="338"/>
      <c r="H98" s="338"/>
      <c r="I98" s="338"/>
      <c r="J98" s="338"/>
      <c r="K98" s="338"/>
      <c r="L98" s="338"/>
      <c r="M98" s="338"/>
      <c r="N98" s="338"/>
      <c r="O98" s="338"/>
      <c r="P98" s="338"/>
      <c r="Q98" s="338"/>
      <c r="R98" s="338"/>
      <c r="S98" s="338"/>
      <c r="T98" s="338"/>
      <c r="U98" s="338"/>
      <c r="V98" s="338"/>
      <c r="W98" s="338"/>
      <c r="X98" s="338"/>
      <c r="Y98" s="338"/>
      <c r="Z98" s="338"/>
      <c r="AA98" s="338"/>
      <c r="AB98" s="338"/>
      <c r="AC98" s="338"/>
      <c r="AD98" s="338"/>
      <c r="AE98" s="338"/>
      <c r="AF98" s="338"/>
      <c r="AG98" s="338"/>
      <c r="AH98" s="338"/>
      <c r="AI98" s="134"/>
    </row>
    <row r="99" spans="2:35">
      <c r="B99" s="135"/>
      <c r="C99" s="135"/>
      <c r="D99" s="135"/>
      <c r="E99" s="135"/>
      <c r="F99" s="135">
        <v>3</v>
      </c>
      <c r="G99" s="337" t="s">
        <v>467</v>
      </c>
      <c r="H99" s="337"/>
      <c r="I99" s="337"/>
      <c r="J99" s="337"/>
      <c r="K99" s="337"/>
      <c r="L99" s="337"/>
      <c r="M99" s="337"/>
      <c r="N99" s="337"/>
      <c r="O99" s="337"/>
      <c r="P99" s="337"/>
      <c r="Q99" s="337"/>
      <c r="R99" s="337"/>
      <c r="S99" s="337"/>
      <c r="T99" s="337"/>
      <c r="U99" s="337"/>
      <c r="V99" s="337"/>
      <c r="W99" s="337"/>
      <c r="X99" s="337"/>
      <c r="Y99" s="337"/>
      <c r="Z99" s="337"/>
      <c r="AA99" s="337"/>
      <c r="AB99" s="337"/>
      <c r="AC99" s="337"/>
      <c r="AD99" s="337"/>
      <c r="AE99" s="337"/>
      <c r="AF99" s="337"/>
      <c r="AG99" s="337"/>
      <c r="AH99" s="337"/>
      <c r="AI99" s="134"/>
    </row>
    <row r="100" spans="2:35">
      <c r="B100" s="135"/>
      <c r="C100" s="135"/>
      <c r="D100" s="135"/>
      <c r="E100" s="135"/>
      <c r="F100" s="135"/>
      <c r="G100" s="337"/>
      <c r="H100" s="337"/>
      <c r="I100" s="337"/>
      <c r="J100" s="337"/>
      <c r="K100" s="337"/>
      <c r="L100" s="337"/>
      <c r="M100" s="337"/>
      <c r="N100" s="337"/>
      <c r="O100" s="337"/>
      <c r="P100" s="337"/>
      <c r="Q100" s="337"/>
      <c r="R100" s="337"/>
      <c r="S100" s="337"/>
      <c r="T100" s="337"/>
      <c r="U100" s="337"/>
      <c r="V100" s="337"/>
      <c r="W100" s="337"/>
      <c r="X100" s="337"/>
      <c r="Y100" s="337"/>
      <c r="Z100" s="337"/>
      <c r="AA100" s="337"/>
      <c r="AB100" s="337"/>
      <c r="AC100" s="337"/>
      <c r="AD100" s="337"/>
      <c r="AE100" s="337"/>
      <c r="AF100" s="337"/>
      <c r="AG100" s="337"/>
      <c r="AH100" s="337"/>
      <c r="AI100" s="134"/>
    </row>
    <row r="101" spans="2:35">
      <c r="B101" s="135"/>
      <c r="C101" s="135"/>
      <c r="D101" s="135"/>
      <c r="E101" s="135"/>
      <c r="F101" s="135">
        <v>4</v>
      </c>
      <c r="G101" s="337" t="s">
        <v>605</v>
      </c>
      <c r="H101" s="337"/>
      <c r="I101" s="337"/>
      <c r="J101" s="337"/>
      <c r="K101" s="337"/>
      <c r="L101" s="337"/>
      <c r="M101" s="337"/>
      <c r="N101" s="337"/>
      <c r="O101" s="337"/>
      <c r="P101" s="337"/>
      <c r="Q101" s="337"/>
      <c r="R101" s="337"/>
      <c r="S101" s="337"/>
      <c r="T101" s="337"/>
      <c r="U101" s="337"/>
      <c r="V101" s="337"/>
      <c r="W101" s="337"/>
      <c r="X101" s="337"/>
      <c r="Y101" s="337"/>
      <c r="Z101" s="337"/>
      <c r="AA101" s="337"/>
      <c r="AB101" s="337"/>
      <c r="AC101" s="337"/>
      <c r="AD101" s="337"/>
      <c r="AE101" s="337"/>
      <c r="AF101" s="337"/>
      <c r="AG101" s="337"/>
      <c r="AH101" s="337"/>
      <c r="AI101" s="134"/>
    </row>
    <row r="102" spans="2:35">
      <c r="B102" s="135"/>
      <c r="C102" s="135"/>
      <c r="D102" s="135"/>
      <c r="E102" s="135"/>
      <c r="F102" s="135"/>
      <c r="G102" s="337"/>
      <c r="H102" s="337"/>
      <c r="I102" s="337"/>
      <c r="J102" s="337"/>
      <c r="K102" s="337"/>
      <c r="L102" s="337"/>
      <c r="M102" s="337"/>
      <c r="N102" s="337"/>
      <c r="O102" s="337"/>
      <c r="P102" s="337"/>
      <c r="Q102" s="337"/>
      <c r="R102" s="337"/>
      <c r="S102" s="337"/>
      <c r="T102" s="337"/>
      <c r="U102" s="337"/>
      <c r="V102" s="337"/>
      <c r="W102" s="337"/>
      <c r="X102" s="337"/>
      <c r="Y102" s="337"/>
      <c r="Z102" s="337"/>
      <c r="AA102" s="337"/>
      <c r="AB102" s="337"/>
      <c r="AC102" s="337"/>
      <c r="AD102" s="337"/>
      <c r="AE102" s="337"/>
      <c r="AF102" s="337"/>
      <c r="AG102" s="337"/>
      <c r="AH102" s="337"/>
      <c r="AI102" s="134"/>
    </row>
    <row r="103" spans="2:35">
      <c r="B103" s="135"/>
      <c r="C103" s="135"/>
      <c r="D103" s="135"/>
      <c r="E103" s="135"/>
      <c r="F103" s="135"/>
      <c r="G103" s="134"/>
      <c r="H103" s="134"/>
      <c r="I103" s="134"/>
      <c r="J103" s="134"/>
      <c r="K103" s="134"/>
      <c r="L103" s="134"/>
      <c r="M103" s="134"/>
      <c r="N103" s="134"/>
      <c r="O103" s="134"/>
      <c r="P103" s="134"/>
      <c r="Q103" s="134"/>
      <c r="R103" s="134"/>
      <c r="S103" s="134"/>
      <c r="T103" s="134"/>
      <c r="U103" s="134"/>
      <c r="V103" s="134"/>
      <c r="W103" s="134"/>
      <c r="X103" s="134"/>
      <c r="Y103" s="134"/>
      <c r="Z103" s="134"/>
      <c r="AA103" s="134"/>
      <c r="AB103" s="134"/>
      <c r="AC103" s="134"/>
      <c r="AD103" s="134"/>
      <c r="AE103" s="134"/>
      <c r="AF103" s="134"/>
      <c r="AG103" s="134"/>
      <c r="AH103" s="134"/>
      <c r="AI103" s="134"/>
    </row>
    <row r="104" spans="2:35">
      <c r="B104" s="135"/>
      <c r="C104" s="137" t="s">
        <v>469</v>
      </c>
      <c r="D104" s="135"/>
      <c r="E104" s="135"/>
      <c r="F104" s="135"/>
      <c r="G104" s="134"/>
      <c r="H104" s="134"/>
      <c r="I104" s="134"/>
      <c r="J104" s="134"/>
      <c r="K104" s="134"/>
      <c r="L104" s="134"/>
      <c r="M104" s="134"/>
      <c r="N104" s="134"/>
      <c r="O104" s="134"/>
      <c r="P104" s="134"/>
      <c r="Q104" s="134"/>
      <c r="R104" s="134"/>
      <c r="S104" s="134"/>
      <c r="T104" s="134"/>
      <c r="U104" s="134"/>
      <c r="V104" s="134"/>
      <c r="W104" s="134"/>
      <c r="X104" s="134"/>
      <c r="Y104" s="134"/>
      <c r="Z104" s="134"/>
      <c r="AA104" s="134"/>
      <c r="AB104" s="134"/>
      <c r="AC104" s="134"/>
      <c r="AD104" s="134"/>
      <c r="AE104" s="134"/>
      <c r="AF104" s="134"/>
      <c r="AG104" s="134"/>
      <c r="AH104" s="134"/>
      <c r="AI104" s="134"/>
    </row>
    <row r="105" spans="2:35">
      <c r="B105" s="135"/>
      <c r="C105" s="135" t="s">
        <v>589</v>
      </c>
      <c r="D105" s="135"/>
      <c r="E105" s="135"/>
      <c r="F105" s="135"/>
      <c r="G105" s="337" t="s">
        <v>471</v>
      </c>
      <c r="H105" s="337"/>
      <c r="I105" s="337"/>
      <c r="J105" s="337"/>
      <c r="K105" s="337"/>
      <c r="L105" s="337"/>
      <c r="M105" s="337"/>
      <c r="N105" s="337"/>
      <c r="O105" s="337"/>
      <c r="P105" s="337"/>
      <c r="Q105" s="337"/>
      <c r="R105" s="337"/>
      <c r="S105" s="337"/>
      <c r="T105" s="337"/>
      <c r="U105" s="337"/>
      <c r="V105" s="337"/>
      <c r="W105" s="337"/>
      <c r="X105" s="337"/>
      <c r="Y105" s="337"/>
      <c r="Z105" s="337"/>
      <c r="AA105" s="337"/>
      <c r="AB105" s="337"/>
      <c r="AC105" s="337"/>
      <c r="AD105" s="337"/>
      <c r="AE105" s="337"/>
      <c r="AF105" s="337"/>
      <c r="AG105" s="337"/>
      <c r="AH105" s="337"/>
      <c r="AI105" s="134"/>
    </row>
    <row r="106" spans="2:35">
      <c r="B106" s="135"/>
      <c r="C106" s="135"/>
      <c r="D106" s="135"/>
      <c r="E106" s="135"/>
      <c r="F106" s="135"/>
      <c r="G106" s="337"/>
      <c r="H106" s="337"/>
      <c r="I106" s="337"/>
      <c r="J106" s="337"/>
      <c r="K106" s="337"/>
      <c r="L106" s="337"/>
      <c r="M106" s="337"/>
      <c r="N106" s="337"/>
      <c r="O106" s="337"/>
      <c r="P106" s="337"/>
      <c r="Q106" s="337"/>
      <c r="R106" s="337"/>
      <c r="S106" s="337"/>
      <c r="T106" s="337"/>
      <c r="U106" s="337"/>
      <c r="V106" s="337"/>
      <c r="W106" s="337"/>
      <c r="X106" s="337"/>
      <c r="Y106" s="337"/>
      <c r="Z106" s="337"/>
      <c r="AA106" s="337"/>
      <c r="AB106" s="337"/>
      <c r="AC106" s="337"/>
      <c r="AD106" s="337"/>
      <c r="AE106" s="337"/>
      <c r="AF106" s="337"/>
      <c r="AG106" s="337"/>
      <c r="AH106" s="337"/>
      <c r="AI106" s="134"/>
    </row>
    <row r="107" spans="2:35">
      <c r="B107" s="135"/>
      <c r="C107" s="135"/>
      <c r="D107" s="135"/>
      <c r="E107" s="135"/>
      <c r="F107" s="135"/>
      <c r="G107" s="337"/>
      <c r="H107" s="337"/>
      <c r="I107" s="337"/>
      <c r="J107" s="337"/>
      <c r="K107" s="337"/>
      <c r="L107" s="337"/>
      <c r="M107" s="337"/>
      <c r="N107" s="337"/>
      <c r="O107" s="337"/>
      <c r="P107" s="337"/>
      <c r="Q107" s="337"/>
      <c r="R107" s="337"/>
      <c r="S107" s="337"/>
      <c r="T107" s="337"/>
      <c r="U107" s="337"/>
      <c r="V107" s="337"/>
      <c r="W107" s="337"/>
      <c r="X107" s="337"/>
      <c r="Y107" s="337"/>
      <c r="Z107" s="337"/>
      <c r="AA107" s="337"/>
      <c r="AB107" s="337"/>
      <c r="AC107" s="337"/>
      <c r="AD107" s="337"/>
      <c r="AE107" s="337"/>
      <c r="AF107" s="337"/>
      <c r="AG107" s="337"/>
      <c r="AH107" s="337"/>
      <c r="AI107" s="134"/>
    </row>
    <row r="108" spans="2:35">
      <c r="B108" s="135"/>
      <c r="C108" s="135"/>
      <c r="D108" s="135"/>
      <c r="E108" s="135"/>
      <c r="F108" s="135">
        <v>2</v>
      </c>
      <c r="G108" s="337" t="s">
        <v>606</v>
      </c>
      <c r="H108" s="337"/>
      <c r="I108" s="337"/>
      <c r="J108" s="337"/>
      <c r="K108" s="337"/>
      <c r="L108" s="337"/>
      <c r="M108" s="337"/>
      <c r="N108" s="337"/>
      <c r="O108" s="337"/>
      <c r="P108" s="337"/>
      <c r="Q108" s="337"/>
      <c r="R108" s="337"/>
      <c r="S108" s="337"/>
      <c r="T108" s="337"/>
      <c r="U108" s="337"/>
      <c r="V108" s="337"/>
      <c r="W108" s="337"/>
      <c r="X108" s="337"/>
      <c r="Y108" s="337"/>
      <c r="Z108" s="337"/>
      <c r="AA108" s="337"/>
      <c r="AB108" s="337"/>
      <c r="AC108" s="337"/>
      <c r="AD108" s="337"/>
      <c r="AE108" s="337"/>
      <c r="AF108" s="337"/>
      <c r="AG108" s="337"/>
      <c r="AH108" s="337"/>
      <c r="AI108" s="134"/>
    </row>
    <row r="109" spans="2:35">
      <c r="B109" s="135"/>
      <c r="C109" s="135"/>
      <c r="D109" s="135"/>
      <c r="E109" s="135"/>
      <c r="F109" s="135"/>
      <c r="G109" s="337"/>
      <c r="H109" s="337"/>
      <c r="I109" s="337"/>
      <c r="J109" s="337"/>
      <c r="K109" s="337"/>
      <c r="L109" s="337"/>
      <c r="M109" s="337"/>
      <c r="N109" s="337"/>
      <c r="O109" s="337"/>
      <c r="P109" s="337"/>
      <c r="Q109" s="337"/>
      <c r="R109" s="337"/>
      <c r="S109" s="337"/>
      <c r="T109" s="337"/>
      <c r="U109" s="337"/>
      <c r="V109" s="337"/>
      <c r="W109" s="337"/>
      <c r="X109" s="337"/>
      <c r="Y109" s="337"/>
      <c r="Z109" s="337"/>
      <c r="AA109" s="337"/>
      <c r="AB109" s="337"/>
      <c r="AC109" s="337"/>
      <c r="AD109" s="337"/>
      <c r="AE109" s="337"/>
      <c r="AF109" s="337"/>
      <c r="AG109" s="337"/>
      <c r="AH109" s="337"/>
      <c r="AI109" s="134"/>
    </row>
    <row r="110" spans="2:35">
      <c r="B110" s="135"/>
      <c r="C110" s="135"/>
      <c r="D110" s="135"/>
      <c r="E110" s="135"/>
      <c r="F110" s="135">
        <v>3</v>
      </c>
      <c r="G110" s="337" t="s">
        <v>607</v>
      </c>
      <c r="H110" s="337"/>
      <c r="I110" s="337"/>
      <c r="J110" s="337"/>
      <c r="K110" s="337"/>
      <c r="L110" s="337"/>
      <c r="M110" s="337"/>
      <c r="N110" s="337"/>
      <c r="O110" s="337"/>
      <c r="P110" s="337"/>
      <c r="Q110" s="337"/>
      <c r="R110" s="337"/>
      <c r="S110" s="337"/>
      <c r="T110" s="337"/>
      <c r="U110" s="337"/>
      <c r="V110" s="337"/>
      <c r="W110" s="337"/>
      <c r="X110" s="337"/>
      <c r="Y110" s="337"/>
      <c r="Z110" s="337"/>
      <c r="AA110" s="337"/>
      <c r="AB110" s="337"/>
      <c r="AC110" s="337"/>
      <c r="AD110" s="337"/>
      <c r="AE110" s="337"/>
      <c r="AF110" s="337"/>
      <c r="AG110" s="337"/>
      <c r="AH110" s="337"/>
      <c r="AI110" s="134"/>
    </row>
    <row r="111" spans="2:35">
      <c r="B111" s="135"/>
      <c r="C111" s="135"/>
      <c r="D111" s="135"/>
      <c r="E111" s="135"/>
      <c r="F111" s="135"/>
      <c r="G111" s="337"/>
      <c r="H111" s="337"/>
      <c r="I111" s="337"/>
      <c r="J111" s="337"/>
      <c r="K111" s="337"/>
      <c r="L111" s="337"/>
      <c r="M111" s="337"/>
      <c r="N111" s="337"/>
      <c r="O111" s="337"/>
      <c r="P111" s="337"/>
      <c r="Q111" s="337"/>
      <c r="R111" s="337"/>
      <c r="S111" s="337"/>
      <c r="T111" s="337"/>
      <c r="U111" s="337"/>
      <c r="V111" s="337"/>
      <c r="W111" s="337"/>
      <c r="X111" s="337"/>
      <c r="Y111" s="337"/>
      <c r="Z111" s="337"/>
      <c r="AA111" s="337"/>
      <c r="AB111" s="337"/>
      <c r="AC111" s="337"/>
      <c r="AD111" s="337"/>
      <c r="AE111" s="337"/>
      <c r="AF111" s="337"/>
      <c r="AG111" s="337"/>
      <c r="AH111" s="337"/>
      <c r="AI111" s="134"/>
    </row>
    <row r="112" spans="2:35">
      <c r="B112" s="135"/>
      <c r="C112" s="135"/>
      <c r="D112" s="135"/>
      <c r="E112" s="135"/>
      <c r="F112" s="135"/>
      <c r="G112" s="130" t="s">
        <v>590</v>
      </c>
      <c r="H112" s="134"/>
      <c r="I112" s="134"/>
      <c r="J112" s="134"/>
      <c r="K112" s="134"/>
      <c r="L112" s="134"/>
      <c r="M112" s="134"/>
      <c r="N112" s="134"/>
      <c r="O112" s="134"/>
      <c r="P112" s="134"/>
      <c r="Q112" s="134"/>
      <c r="R112" s="134"/>
      <c r="S112" s="134"/>
      <c r="T112" s="134"/>
      <c r="U112" s="134"/>
      <c r="V112" s="134"/>
      <c r="W112" s="134"/>
      <c r="X112" s="134"/>
      <c r="Y112" s="134"/>
      <c r="Z112" s="134"/>
      <c r="AA112" s="134"/>
      <c r="AB112" s="134"/>
      <c r="AC112" s="134"/>
      <c r="AD112" s="134"/>
      <c r="AE112" s="134"/>
      <c r="AF112" s="134"/>
      <c r="AG112" s="134"/>
      <c r="AH112" s="134"/>
      <c r="AI112" s="134"/>
    </row>
    <row r="113" spans="2:35">
      <c r="B113" s="135"/>
      <c r="C113" s="129"/>
      <c r="D113" s="135"/>
      <c r="E113" s="135"/>
      <c r="F113" s="135"/>
      <c r="G113" s="135" t="s">
        <v>591</v>
      </c>
      <c r="H113" s="135"/>
      <c r="I113" s="135"/>
      <c r="J113" s="135"/>
      <c r="K113" s="135"/>
      <c r="L113" s="135"/>
      <c r="M113" s="135"/>
      <c r="N113" s="135"/>
      <c r="O113" s="135"/>
      <c r="P113" s="135"/>
      <c r="Q113" s="135"/>
      <c r="R113" s="135"/>
      <c r="S113" s="135"/>
      <c r="T113" s="135"/>
      <c r="U113" s="135"/>
      <c r="V113" s="135"/>
      <c r="W113" s="135"/>
      <c r="X113" s="135"/>
      <c r="Y113" s="135"/>
      <c r="Z113" s="135"/>
      <c r="AA113" s="135"/>
      <c r="AB113" s="135"/>
      <c r="AC113" s="135"/>
      <c r="AD113" s="135"/>
      <c r="AE113" s="135"/>
      <c r="AF113" s="135"/>
      <c r="AG113" s="135"/>
      <c r="AH113" s="135"/>
      <c r="AI113" s="135"/>
    </row>
    <row r="114" spans="2:35">
      <c r="B114" s="135"/>
      <c r="C114" s="135"/>
      <c r="D114" s="135"/>
      <c r="E114" s="135"/>
      <c r="F114" s="135"/>
      <c r="G114" s="130" t="s">
        <v>592</v>
      </c>
      <c r="H114" s="135"/>
      <c r="I114" s="135"/>
      <c r="J114" s="135"/>
      <c r="K114" s="135"/>
      <c r="L114" s="135"/>
      <c r="M114" s="135"/>
      <c r="N114" s="135"/>
      <c r="O114" s="135"/>
      <c r="P114" s="135"/>
      <c r="Q114" s="135"/>
      <c r="R114" s="135"/>
      <c r="S114" s="135"/>
      <c r="T114" s="135"/>
      <c r="U114" s="135"/>
      <c r="V114" s="135"/>
      <c r="W114" s="135"/>
      <c r="X114" s="135"/>
      <c r="Y114" s="135"/>
      <c r="Z114" s="135"/>
      <c r="AA114" s="135"/>
      <c r="AB114" s="135"/>
      <c r="AC114" s="135"/>
      <c r="AD114" s="135"/>
      <c r="AE114" s="135"/>
      <c r="AF114" s="135"/>
      <c r="AG114" s="135"/>
      <c r="AH114" s="135"/>
      <c r="AI114" s="135"/>
    </row>
    <row r="115" spans="2:35">
      <c r="B115" s="135"/>
      <c r="C115" s="135"/>
      <c r="D115" s="135"/>
      <c r="E115" s="135"/>
      <c r="F115" s="135"/>
      <c r="G115" s="130" t="s">
        <v>608</v>
      </c>
      <c r="H115" s="135"/>
      <c r="I115" s="135"/>
      <c r="J115" s="135"/>
      <c r="K115" s="135"/>
      <c r="L115" s="135"/>
      <c r="M115" s="135"/>
      <c r="N115" s="135"/>
      <c r="O115" s="135"/>
      <c r="P115" s="135"/>
      <c r="Q115" s="135"/>
      <c r="R115" s="135"/>
      <c r="S115" s="135"/>
      <c r="T115" s="135"/>
      <c r="U115" s="135"/>
      <c r="V115" s="135"/>
      <c r="W115" s="135"/>
      <c r="X115" s="135"/>
      <c r="Y115" s="135"/>
      <c r="Z115" s="135"/>
      <c r="AA115" s="135"/>
      <c r="AB115" s="135"/>
      <c r="AC115" s="135"/>
      <c r="AD115" s="135"/>
      <c r="AE115" s="135"/>
      <c r="AF115" s="135"/>
      <c r="AG115" s="135"/>
      <c r="AH115" s="135"/>
      <c r="AI115" s="135"/>
    </row>
    <row r="116" spans="2:35">
      <c r="B116" s="135"/>
      <c r="C116" s="135"/>
      <c r="D116" s="135"/>
      <c r="E116" s="135"/>
      <c r="F116" s="135">
        <v>4</v>
      </c>
      <c r="G116" s="337" t="s">
        <v>609</v>
      </c>
      <c r="H116" s="337"/>
      <c r="I116" s="337"/>
      <c r="J116" s="337"/>
      <c r="K116" s="337"/>
      <c r="L116" s="337"/>
      <c r="M116" s="337"/>
      <c r="N116" s="337"/>
      <c r="O116" s="337"/>
      <c r="P116" s="337"/>
      <c r="Q116" s="337"/>
      <c r="R116" s="337"/>
      <c r="S116" s="337"/>
      <c r="T116" s="337"/>
      <c r="U116" s="337"/>
      <c r="V116" s="337"/>
      <c r="W116" s="337"/>
      <c r="X116" s="337"/>
      <c r="Y116" s="337"/>
      <c r="Z116" s="337"/>
      <c r="AA116" s="337"/>
      <c r="AB116" s="337"/>
      <c r="AC116" s="337"/>
      <c r="AD116" s="337"/>
      <c r="AE116" s="337"/>
      <c r="AF116" s="337"/>
      <c r="AG116" s="337"/>
      <c r="AH116" s="337"/>
      <c r="AI116" s="135"/>
    </row>
    <row r="117" spans="2:35">
      <c r="B117" s="135"/>
      <c r="C117" s="135"/>
      <c r="D117" s="135"/>
      <c r="E117" s="135"/>
      <c r="F117" s="135"/>
      <c r="G117" s="337"/>
      <c r="H117" s="337"/>
      <c r="I117" s="337"/>
      <c r="J117" s="337"/>
      <c r="K117" s="337"/>
      <c r="L117" s="337"/>
      <c r="M117" s="337"/>
      <c r="N117" s="337"/>
      <c r="O117" s="337"/>
      <c r="P117" s="337"/>
      <c r="Q117" s="337"/>
      <c r="R117" s="337"/>
      <c r="S117" s="337"/>
      <c r="T117" s="337"/>
      <c r="U117" s="337"/>
      <c r="V117" s="337"/>
      <c r="W117" s="337"/>
      <c r="X117" s="337"/>
      <c r="Y117" s="337"/>
      <c r="Z117" s="337"/>
      <c r="AA117" s="337"/>
      <c r="AB117" s="337"/>
      <c r="AC117" s="337"/>
      <c r="AD117" s="337"/>
      <c r="AE117" s="337"/>
      <c r="AF117" s="337"/>
      <c r="AG117" s="337"/>
      <c r="AH117" s="337"/>
      <c r="AI117" s="135"/>
    </row>
    <row r="118" spans="2:35">
      <c r="B118" s="135"/>
      <c r="C118" s="135"/>
      <c r="D118" s="135"/>
      <c r="E118" s="135"/>
      <c r="F118" s="135"/>
      <c r="G118" s="130" t="s">
        <v>611</v>
      </c>
      <c r="H118" s="337" t="s">
        <v>612</v>
      </c>
      <c r="I118" s="337"/>
      <c r="J118" s="337"/>
      <c r="K118" s="337"/>
      <c r="L118" s="337"/>
      <c r="M118" s="337"/>
      <c r="N118" s="337"/>
      <c r="O118" s="337"/>
      <c r="P118" s="337"/>
      <c r="Q118" s="337"/>
      <c r="R118" s="337"/>
      <c r="S118" s="337"/>
      <c r="T118" s="337"/>
      <c r="U118" s="337"/>
      <c r="V118" s="337"/>
      <c r="W118" s="337"/>
      <c r="X118" s="337"/>
      <c r="Y118" s="337"/>
      <c r="Z118" s="337"/>
      <c r="AA118" s="337"/>
      <c r="AB118" s="337"/>
      <c r="AC118" s="337"/>
      <c r="AD118" s="337"/>
      <c r="AE118" s="337"/>
      <c r="AF118" s="337"/>
      <c r="AG118" s="337"/>
      <c r="AH118" s="337"/>
      <c r="AI118" s="135"/>
    </row>
    <row r="119" spans="2:35">
      <c r="B119" s="135"/>
      <c r="C119" s="135"/>
      <c r="D119" s="135"/>
      <c r="E119" s="135"/>
      <c r="F119" s="135"/>
      <c r="G119" s="130" t="s">
        <v>610</v>
      </c>
      <c r="H119" s="337"/>
      <c r="I119" s="337"/>
      <c r="J119" s="337"/>
      <c r="K119" s="337"/>
      <c r="L119" s="337"/>
      <c r="M119" s="337"/>
      <c r="N119" s="337"/>
      <c r="O119" s="337"/>
      <c r="P119" s="337"/>
      <c r="Q119" s="337"/>
      <c r="R119" s="337"/>
      <c r="S119" s="337"/>
      <c r="T119" s="337"/>
      <c r="U119" s="337"/>
      <c r="V119" s="337"/>
      <c r="W119" s="337"/>
      <c r="X119" s="337"/>
      <c r="Y119" s="337"/>
      <c r="Z119" s="337"/>
      <c r="AA119" s="337"/>
      <c r="AB119" s="337"/>
      <c r="AC119" s="337"/>
      <c r="AD119" s="337"/>
      <c r="AE119" s="337"/>
      <c r="AF119" s="337"/>
      <c r="AG119" s="337"/>
      <c r="AH119" s="337"/>
      <c r="AI119" s="135"/>
    </row>
    <row r="120" spans="2:35" ht="13.5" customHeight="1">
      <c r="B120" s="135"/>
      <c r="C120" s="135"/>
      <c r="D120" s="135"/>
      <c r="E120" s="135"/>
      <c r="F120" s="135"/>
      <c r="G120" s="130" t="s">
        <v>613</v>
      </c>
      <c r="H120" s="337" t="s">
        <v>614</v>
      </c>
      <c r="I120" s="337"/>
      <c r="J120" s="337"/>
      <c r="K120" s="337"/>
      <c r="L120" s="337"/>
      <c r="M120" s="337"/>
      <c r="N120" s="337"/>
      <c r="O120" s="337"/>
      <c r="P120" s="337"/>
      <c r="Q120" s="337"/>
      <c r="R120" s="337"/>
      <c r="S120" s="337"/>
      <c r="T120" s="337"/>
      <c r="U120" s="337"/>
      <c r="V120" s="337"/>
      <c r="W120" s="337"/>
      <c r="X120" s="337"/>
      <c r="Y120" s="337"/>
      <c r="Z120" s="337"/>
      <c r="AA120" s="337"/>
      <c r="AB120" s="337"/>
      <c r="AC120" s="337"/>
      <c r="AD120" s="337"/>
      <c r="AE120" s="337"/>
      <c r="AF120" s="337"/>
      <c r="AG120" s="337"/>
      <c r="AH120" s="337"/>
      <c r="AI120" s="135"/>
    </row>
    <row r="121" spans="2:35">
      <c r="B121" s="135"/>
      <c r="C121" s="135"/>
      <c r="D121" s="135"/>
      <c r="E121" s="135"/>
      <c r="F121" s="135"/>
      <c r="G121" s="130" t="s">
        <v>610</v>
      </c>
      <c r="H121" s="337"/>
      <c r="I121" s="337"/>
      <c r="J121" s="337"/>
      <c r="K121" s="337"/>
      <c r="L121" s="337"/>
      <c r="M121" s="337"/>
      <c r="N121" s="337"/>
      <c r="O121" s="337"/>
      <c r="P121" s="337"/>
      <c r="Q121" s="337"/>
      <c r="R121" s="337"/>
      <c r="S121" s="337"/>
      <c r="T121" s="337"/>
      <c r="U121" s="337"/>
      <c r="V121" s="337"/>
      <c r="W121" s="337"/>
      <c r="X121" s="337"/>
      <c r="Y121" s="337"/>
      <c r="Z121" s="337"/>
      <c r="AA121" s="337"/>
      <c r="AB121" s="337"/>
      <c r="AC121" s="337"/>
      <c r="AD121" s="337"/>
      <c r="AE121" s="337"/>
      <c r="AF121" s="337"/>
      <c r="AG121" s="337"/>
      <c r="AH121" s="337"/>
      <c r="AI121" s="135"/>
    </row>
    <row r="122" spans="2:35">
      <c r="B122" s="135"/>
      <c r="C122" s="135"/>
      <c r="D122" s="135"/>
      <c r="E122" s="135"/>
      <c r="F122" s="135"/>
      <c r="G122" s="130" t="s">
        <v>610</v>
      </c>
      <c r="H122" s="337"/>
      <c r="I122" s="337"/>
      <c r="J122" s="337"/>
      <c r="K122" s="337"/>
      <c r="L122" s="337"/>
      <c r="M122" s="337"/>
      <c r="N122" s="337"/>
      <c r="O122" s="337"/>
      <c r="P122" s="337"/>
      <c r="Q122" s="337"/>
      <c r="R122" s="337"/>
      <c r="S122" s="337"/>
      <c r="T122" s="337"/>
      <c r="U122" s="337"/>
      <c r="V122" s="337"/>
      <c r="W122" s="337"/>
      <c r="X122" s="337"/>
      <c r="Y122" s="337"/>
      <c r="Z122" s="337"/>
      <c r="AA122" s="337"/>
      <c r="AB122" s="337"/>
      <c r="AC122" s="337"/>
      <c r="AD122" s="337"/>
      <c r="AE122" s="337"/>
      <c r="AF122" s="337"/>
      <c r="AG122" s="337"/>
      <c r="AH122" s="337"/>
      <c r="AI122" s="135"/>
    </row>
    <row r="123" spans="2:35">
      <c r="B123" s="135"/>
      <c r="C123" s="135"/>
      <c r="D123" s="135"/>
      <c r="E123" s="135"/>
      <c r="F123" s="135"/>
      <c r="G123" s="130" t="s">
        <v>615</v>
      </c>
      <c r="H123" s="337" t="s">
        <v>616</v>
      </c>
      <c r="I123" s="337"/>
      <c r="J123" s="337"/>
      <c r="K123" s="337"/>
      <c r="L123" s="337"/>
      <c r="M123" s="337"/>
      <c r="N123" s="337"/>
      <c r="O123" s="337"/>
      <c r="P123" s="337"/>
      <c r="Q123" s="337"/>
      <c r="R123" s="337"/>
      <c r="S123" s="337"/>
      <c r="T123" s="337"/>
      <c r="U123" s="337"/>
      <c r="V123" s="337"/>
      <c r="W123" s="337"/>
      <c r="X123" s="337"/>
      <c r="Y123" s="337"/>
      <c r="Z123" s="337"/>
      <c r="AA123" s="337"/>
      <c r="AB123" s="337"/>
      <c r="AC123" s="337"/>
      <c r="AD123" s="337"/>
      <c r="AE123" s="337"/>
      <c r="AF123" s="337"/>
      <c r="AG123" s="337"/>
      <c r="AH123" s="337"/>
      <c r="AI123" s="135"/>
    </row>
    <row r="124" spans="2:35">
      <c r="B124" s="135"/>
      <c r="C124" s="129"/>
      <c r="D124" s="135"/>
      <c r="E124" s="135"/>
      <c r="F124" s="135"/>
      <c r="G124" s="135" t="s">
        <v>610</v>
      </c>
      <c r="H124" s="337"/>
      <c r="I124" s="337"/>
      <c r="J124" s="337"/>
      <c r="K124" s="337"/>
      <c r="L124" s="337"/>
      <c r="M124" s="337"/>
      <c r="N124" s="337"/>
      <c r="O124" s="337"/>
      <c r="P124" s="337"/>
      <c r="Q124" s="337"/>
      <c r="R124" s="337"/>
      <c r="S124" s="337"/>
      <c r="T124" s="337"/>
      <c r="U124" s="337"/>
      <c r="V124" s="337"/>
      <c r="W124" s="337"/>
      <c r="X124" s="337"/>
      <c r="Y124" s="337"/>
      <c r="Z124" s="337"/>
      <c r="AA124" s="337"/>
      <c r="AB124" s="337"/>
      <c r="AC124" s="337"/>
      <c r="AD124" s="337"/>
      <c r="AE124" s="337"/>
      <c r="AF124" s="337"/>
      <c r="AG124" s="337"/>
      <c r="AH124" s="337"/>
      <c r="AI124" s="135"/>
    </row>
    <row r="125" spans="2:35">
      <c r="B125" s="135"/>
      <c r="C125" s="135"/>
      <c r="D125" s="135"/>
      <c r="E125" s="135"/>
      <c r="F125" s="135">
        <v>5</v>
      </c>
      <c r="G125" s="130" t="s">
        <v>593</v>
      </c>
      <c r="H125" s="134"/>
      <c r="I125" s="134"/>
      <c r="J125" s="134"/>
      <c r="K125" s="134"/>
      <c r="L125" s="134"/>
      <c r="M125" s="134"/>
      <c r="N125" s="134"/>
      <c r="O125" s="134"/>
      <c r="P125" s="134"/>
      <c r="Q125" s="134"/>
      <c r="R125" s="134"/>
      <c r="S125" s="134"/>
      <c r="T125" s="134"/>
      <c r="U125" s="134"/>
      <c r="V125" s="134"/>
      <c r="W125" s="134"/>
      <c r="X125" s="134"/>
      <c r="Y125" s="134"/>
      <c r="Z125" s="134"/>
      <c r="AA125" s="134"/>
      <c r="AB125" s="134"/>
      <c r="AC125" s="134"/>
      <c r="AD125" s="134"/>
      <c r="AE125" s="134"/>
      <c r="AF125" s="134"/>
      <c r="AG125" s="134"/>
      <c r="AH125" s="134"/>
      <c r="AI125" s="134"/>
    </row>
    <row r="126" spans="2:35">
      <c r="B126" s="135"/>
      <c r="C126" s="135"/>
      <c r="D126" s="135"/>
      <c r="E126" s="135"/>
      <c r="F126" s="135"/>
      <c r="G126" s="130" t="s">
        <v>594</v>
      </c>
      <c r="H126" s="134"/>
      <c r="I126" s="134"/>
      <c r="J126" s="134"/>
      <c r="K126" s="134"/>
      <c r="L126" s="134"/>
      <c r="M126" s="134"/>
      <c r="N126" s="134"/>
      <c r="O126" s="134"/>
      <c r="P126" s="134"/>
      <c r="Q126" s="134"/>
      <c r="R126" s="134"/>
      <c r="S126" s="134"/>
      <c r="T126" s="134"/>
      <c r="U126" s="134"/>
      <c r="V126" s="134"/>
      <c r="W126" s="134"/>
      <c r="X126" s="134"/>
      <c r="Y126" s="134"/>
      <c r="Z126" s="134"/>
      <c r="AA126" s="134"/>
      <c r="AB126" s="134"/>
      <c r="AC126" s="134"/>
      <c r="AD126" s="134"/>
      <c r="AE126" s="134"/>
      <c r="AF126" s="134"/>
      <c r="AG126" s="134"/>
      <c r="AH126" s="134"/>
      <c r="AI126" s="134"/>
    </row>
    <row r="127" spans="2:35">
      <c r="B127" s="135"/>
      <c r="C127" s="135"/>
      <c r="D127" s="135"/>
      <c r="E127" s="135"/>
      <c r="F127" s="135"/>
      <c r="G127" s="130" t="s">
        <v>595</v>
      </c>
      <c r="H127" s="134"/>
      <c r="I127" s="134"/>
      <c r="J127" s="134"/>
      <c r="K127" s="134"/>
      <c r="L127" s="134"/>
      <c r="M127" s="134"/>
      <c r="N127" s="134"/>
      <c r="O127" s="134"/>
      <c r="P127" s="134"/>
      <c r="Q127" s="134"/>
      <c r="R127" s="134"/>
      <c r="S127" s="134"/>
      <c r="T127" s="134"/>
      <c r="U127" s="134"/>
      <c r="V127" s="134"/>
      <c r="W127" s="134"/>
      <c r="X127" s="134"/>
      <c r="Y127" s="134"/>
      <c r="Z127" s="134"/>
      <c r="AA127" s="134"/>
      <c r="AB127" s="134"/>
      <c r="AC127" s="134"/>
      <c r="AD127" s="134"/>
      <c r="AE127" s="134"/>
      <c r="AF127" s="134"/>
      <c r="AG127" s="134"/>
      <c r="AH127" s="134"/>
      <c r="AI127" s="134"/>
    </row>
    <row r="128" spans="2:35">
      <c r="B128" s="135"/>
      <c r="C128" s="135"/>
      <c r="D128" s="135"/>
      <c r="E128" s="135"/>
      <c r="F128" s="135"/>
      <c r="G128" s="135" t="s">
        <v>596</v>
      </c>
      <c r="H128" s="135"/>
      <c r="I128" s="135"/>
      <c r="J128" s="135"/>
      <c r="K128" s="135"/>
      <c r="L128" s="135"/>
      <c r="M128" s="135"/>
      <c r="N128" s="135"/>
      <c r="O128" s="135"/>
      <c r="P128" s="135"/>
      <c r="Q128" s="135"/>
      <c r="R128" s="135"/>
      <c r="S128" s="135"/>
      <c r="T128" s="135"/>
      <c r="U128" s="135"/>
      <c r="V128" s="135"/>
      <c r="W128" s="135"/>
      <c r="X128" s="135"/>
      <c r="Y128" s="135"/>
      <c r="Z128" s="135"/>
      <c r="AA128" s="135"/>
      <c r="AB128" s="135"/>
      <c r="AC128" s="135"/>
      <c r="AD128" s="135"/>
      <c r="AE128" s="135"/>
      <c r="AF128" s="135"/>
      <c r="AG128" s="135"/>
      <c r="AH128" s="135"/>
      <c r="AI128" s="135"/>
    </row>
    <row r="129" spans="2:35">
      <c r="B129" s="135"/>
      <c r="C129" s="135"/>
      <c r="D129" s="135"/>
      <c r="E129" s="135"/>
      <c r="F129" s="135"/>
      <c r="G129" s="135"/>
      <c r="H129" s="135"/>
      <c r="I129" s="135"/>
      <c r="J129" s="135"/>
      <c r="K129" s="135"/>
      <c r="L129" s="135"/>
      <c r="M129" s="135"/>
      <c r="N129" s="135"/>
      <c r="O129" s="135"/>
      <c r="P129" s="135"/>
      <c r="Q129" s="135"/>
      <c r="R129" s="135"/>
      <c r="S129" s="135"/>
      <c r="T129" s="135"/>
      <c r="U129" s="135"/>
      <c r="V129" s="135"/>
      <c r="W129" s="135"/>
      <c r="X129" s="135"/>
      <c r="Y129" s="135"/>
      <c r="Z129" s="135"/>
      <c r="AA129" s="135"/>
      <c r="AB129" s="135"/>
      <c r="AC129" s="135"/>
      <c r="AD129" s="135"/>
      <c r="AE129" s="135"/>
      <c r="AF129" s="135"/>
      <c r="AG129" s="135"/>
      <c r="AH129" s="135"/>
      <c r="AI129" s="135"/>
    </row>
    <row r="130" spans="2:35">
      <c r="B130" s="135"/>
      <c r="C130" s="137" t="s">
        <v>474</v>
      </c>
      <c r="D130" s="135"/>
      <c r="E130" s="135"/>
      <c r="F130" s="135"/>
      <c r="G130" s="135"/>
      <c r="H130" s="135"/>
      <c r="I130" s="135"/>
      <c r="J130" s="135"/>
      <c r="K130" s="135"/>
      <c r="L130" s="135"/>
      <c r="M130" s="135"/>
      <c r="N130" s="135"/>
      <c r="O130" s="135"/>
      <c r="P130" s="135"/>
      <c r="Q130" s="135"/>
      <c r="R130" s="135"/>
      <c r="S130" s="135"/>
      <c r="T130" s="135"/>
      <c r="U130" s="135"/>
      <c r="V130" s="135"/>
      <c r="W130" s="135"/>
      <c r="X130" s="135"/>
      <c r="Y130" s="135"/>
      <c r="Z130" s="135"/>
      <c r="AA130" s="135"/>
      <c r="AB130" s="135"/>
      <c r="AC130" s="135"/>
      <c r="AD130" s="135"/>
      <c r="AE130" s="135"/>
      <c r="AF130" s="135"/>
      <c r="AG130" s="135"/>
      <c r="AH130" s="135"/>
      <c r="AI130" s="135"/>
    </row>
    <row r="131" spans="2:35">
      <c r="B131" s="135"/>
      <c r="C131" s="135" t="s">
        <v>465</v>
      </c>
      <c r="D131" s="135"/>
      <c r="E131" s="135"/>
      <c r="F131" s="135"/>
      <c r="G131" s="337" t="s">
        <v>617</v>
      </c>
      <c r="H131" s="337"/>
      <c r="I131" s="337"/>
      <c r="J131" s="337"/>
      <c r="K131" s="337"/>
      <c r="L131" s="337"/>
      <c r="M131" s="337"/>
      <c r="N131" s="337"/>
      <c r="O131" s="337"/>
      <c r="P131" s="337"/>
      <c r="Q131" s="337"/>
      <c r="R131" s="337"/>
      <c r="S131" s="337"/>
      <c r="T131" s="337"/>
      <c r="U131" s="337"/>
      <c r="V131" s="337"/>
      <c r="W131" s="337"/>
      <c r="X131" s="337"/>
      <c r="Y131" s="337"/>
      <c r="Z131" s="337"/>
      <c r="AA131" s="337"/>
      <c r="AB131" s="337"/>
      <c r="AC131" s="337"/>
      <c r="AD131" s="337"/>
      <c r="AE131" s="337"/>
      <c r="AF131" s="337"/>
      <c r="AG131" s="337"/>
      <c r="AH131" s="337"/>
      <c r="AI131" s="135"/>
    </row>
    <row r="132" spans="2:35">
      <c r="B132" s="135"/>
      <c r="C132" s="135"/>
      <c r="D132" s="135"/>
      <c r="E132" s="135"/>
      <c r="F132" s="135"/>
      <c r="G132" s="337"/>
      <c r="H132" s="337"/>
      <c r="I132" s="337"/>
      <c r="J132" s="337"/>
      <c r="K132" s="337"/>
      <c r="L132" s="337"/>
      <c r="M132" s="337"/>
      <c r="N132" s="337"/>
      <c r="O132" s="337"/>
      <c r="P132" s="337"/>
      <c r="Q132" s="337"/>
      <c r="R132" s="337"/>
      <c r="S132" s="337"/>
      <c r="T132" s="337"/>
      <c r="U132" s="337"/>
      <c r="V132" s="337"/>
      <c r="W132" s="337"/>
      <c r="X132" s="337"/>
      <c r="Y132" s="337"/>
      <c r="Z132" s="337"/>
      <c r="AA132" s="337"/>
      <c r="AB132" s="337"/>
      <c r="AC132" s="337"/>
      <c r="AD132" s="337"/>
      <c r="AE132" s="337"/>
      <c r="AF132" s="337"/>
      <c r="AG132" s="337"/>
      <c r="AH132" s="337"/>
      <c r="AI132" s="134"/>
    </row>
    <row r="133" spans="2:35">
      <c r="B133" s="135"/>
      <c r="C133" s="135"/>
      <c r="D133" s="135"/>
      <c r="E133" s="135"/>
      <c r="F133" s="135">
        <v>2</v>
      </c>
      <c r="G133" s="337" t="s">
        <v>618</v>
      </c>
      <c r="H133" s="337"/>
      <c r="I133" s="337"/>
      <c r="J133" s="337"/>
      <c r="K133" s="337"/>
      <c r="L133" s="337"/>
      <c r="M133" s="337"/>
      <c r="N133" s="337"/>
      <c r="O133" s="337"/>
      <c r="P133" s="337"/>
      <c r="Q133" s="337"/>
      <c r="R133" s="337"/>
      <c r="S133" s="337"/>
      <c r="T133" s="337"/>
      <c r="U133" s="337"/>
      <c r="V133" s="337"/>
      <c r="W133" s="337"/>
      <c r="X133" s="337"/>
      <c r="Y133" s="337"/>
      <c r="Z133" s="337"/>
      <c r="AA133" s="337"/>
      <c r="AB133" s="337"/>
      <c r="AC133" s="337"/>
      <c r="AD133" s="337"/>
      <c r="AE133" s="337"/>
      <c r="AF133" s="337"/>
      <c r="AG133" s="337"/>
      <c r="AH133" s="337"/>
      <c r="AI133" s="134"/>
    </row>
    <row r="134" spans="2:35">
      <c r="B134" s="135"/>
      <c r="C134" s="135"/>
      <c r="D134" s="135"/>
      <c r="E134" s="135"/>
      <c r="F134" s="135"/>
      <c r="G134" s="337"/>
      <c r="H134" s="337"/>
      <c r="I134" s="337"/>
      <c r="J134" s="337"/>
      <c r="K134" s="337"/>
      <c r="L134" s="337"/>
      <c r="M134" s="337"/>
      <c r="N134" s="337"/>
      <c r="O134" s="337"/>
      <c r="P134" s="337"/>
      <c r="Q134" s="337"/>
      <c r="R134" s="337"/>
      <c r="S134" s="337"/>
      <c r="T134" s="337"/>
      <c r="U134" s="337"/>
      <c r="V134" s="337"/>
      <c r="W134" s="337"/>
      <c r="X134" s="337"/>
      <c r="Y134" s="337"/>
      <c r="Z134" s="337"/>
      <c r="AA134" s="337"/>
      <c r="AB134" s="337"/>
      <c r="AC134" s="337"/>
      <c r="AD134" s="337"/>
      <c r="AE134" s="337"/>
      <c r="AF134" s="337"/>
      <c r="AG134" s="337"/>
      <c r="AH134" s="337"/>
      <c r="AI134" s="134"/>
    </row>
    <row r="135" spans="2:35">
      <c r="B135" s="135"/>
      <c r="C135" s="135"/>
      <c r="D135" s="135"/>
      <c r="E135" s="135"/>
      <c r="F135" s="135">
        <v>3</v>
      </c>
      <c r="G135" s="337" t="s">
        <v>619</v>
      </c>
      <c r="H135" s="337"/>
      <c r="I135" s="337"/>
      <c r="J135" s="337"/>
      <c r="K135" s="337"/>
      <c r="L135" s="337"/>
      <c r="M135" s="337"/>
      <c r="N135" s="337"/>
      <c r="O135" s="337"/>
      <c r="P135" s="337"/>
      <c r="Q135" s="337"/>
      <c r="R135" s="337"/>
      <c r="S135" s="337"/>
      <c r="T135" s="337"/>
      <c r="U135" s="337"/>
      <c r="V135" s="337"/>
      <c r="W135" s="337"/>
      <c r="X135" s="337"/>
      <c r="Y135" s="337"/>
      <c r="Z135" s="337"/>
      <c r="AA135" s="337"/>
      <c r="AB135" s="337"/>
      <c r="AC135" s="337"/>
      <c r="AD135" s="337"/>
      <c r="AE135" s="337"/>
      <c r="AF135" s="337"/>
      <c r="AG135" s="337"/>
      <c r="AH135" s="337"/>
      <c r="AI135" s="135"/>
    </row>
    <row r="136" spans="2:35">
      <c r="B136" s="135"/>
      <c r="C136" s="129"/>
      <c r="D136" s="135"/>
      <c r="E136" s="135"/>
      <c r="F136" s="135"/>
      <c r="G136" s="337"/>
      <c r="H136" s="337"/>
      <c r="I136" s="337"/>
      <c r="J136" s="337"/>
      <c r="K136" s="337"/>
      <c r="L136" s="337"/>
      <c r="M136" s="337"/>
      <c r="N136" s="337"/>
      <c r="O136" s="337"/>
      <c r="P136" s="337"/>
      <c r="Q136" s="337"/>
      <c r="R136" s="337"/>
      <c r="S136" s="337"/>
      <c r="T136" s="337"/>
      <c r="U136" s="337"/>
      <c r="V136" s="337"/>
      <c r="W136" s="337"/>
      <c r="X136" s="337"/>
      <c r="Y136" s="337"/>
      <c r="Z136" s="337"/>
      <c r="AA136" s="337"/>
      <c r="AB136" s="337"/>
      <c r="AC136" s="337"/>
      <c r="AD136" s="337"/>
      <c r="AE136" s="337"/>
      <c r="AF136" s="337"/>
      <c r="AG136" s="337"/>
      <c r="AH136" s="337"/>
      <c r="AI136" s="135"/>
    </row>
    <row r="137" spans="2:35">
      <c r="B137" s="135"/>
      <c r="C137" s="135"/>
      <c r="D137" s="135"/>
      <c r="E137" s="135"/>
      <c r="F137" s="135"/>
      <c r="G137" s="134"/>
      <c r="H137" s="134"/>
      <c r="I137" s="134"/>
      <c r="J137" s="134"/>
      <c r="K137" s="134"/>
      <c r="L137" s="134"/>
      <c r="M137" s="134"/>
      <c r="N137" s="134"/>
      <c r="O137" s="134"/>
      <c r="P137" s="134"/>
      <c r="Q137" s="134"/>
      <c r="R137" s="134"/>
      <c r="S137" s="134"/>
      <c r="T137" s="134"/>
      <c r="U137" s="134"/>
      <c r="V137" s="134"/>
      <c r="W137" s="134"/>
      <c r="X137" s="134"/>
      <c r="Y137" s="134"/>
      <c r="Z137" s="134"/>
      <c r="AA137" s="134"/>
      <c r="AB137" s="134"/>
      <c r="AC137" s="134"/>
      <c r="AD137" s="134"/>
      <c r="AE137" s="134"/>
      <c r="AF137" s="134"/>
      <c r="AG137" s="134"/>
      <c r="AH137" s="134"/>
      <c r="AI137" s="134"/>
    </row>
    <row r="138" spans="2:35">
      <c r="B138" s="135"/>
      <c r="C138" s="137" t="s">
        <v>477</v>
      </c>
      <c r="D138" s="135"/>
      <c r="E138" s="135"/>
      <c r="F138" s="135"/>
      <c r="G138" s="134"/>
      <c r="H138" s="134"/>
      <c r="I138" s="134"/>
      <c r="J138" s="134"/>
      <c r="K138" s="134"/>
      <c r="L138" s="134"/>
      <c r="M138" s="134"/>
      <c r="N138" s="134"/>
      <c r="O138" s="134"/>
      <c r="P138" s="134"/>
      <c r="Q138" s="134"/>
      <c r="R138" s="134"/>
      <c r="S138" s="134"/>
      <c r="T138" s="134"/>
      <c r="U138" s="134"/>
      <c r="V138" s="134"/>
      <c r="W138" s="134"/>
      <c r="X138" s="134"/>
      <c r="Y138" s="134"/>
      <c r="Z138" s="134"/>
      <c r="AA138" s="134"/>
      <c r="AB138" s="134"/>
      <c r="AC138" s="134"/>
      <c r="AD138" s="134"/>
      <c r="AE138" s="134"/>
      <c r="AF138" s="134"/>
      <c r="AG138" s="134"/>
      <c r="AH138" s="134"/>
      <c r="AI138" s="134"/>
    </row>
    <row r="139" spans="2:35">
      <c r="B139" s="135"/>
      <c r="C139" s="135" t="s">
        <v>470</v>
      </c>
      <c r="D139" s="135"/>
      <c r="E139" s="135"/>
      <c r="F139" s="135"/>
      <c r="G139" s="337" t="s">
        <v>620</v>
      </c>
      <c r="H139" s="337"/>
      <c r="I139" s="337"/>
      <c r="J139" s="337"/>
      <c r="K139" s="337"/>
      <c r="L139" s="337"/>
      <c r="M139" s="337"/>
      <c r="N139" s="337"/>
      <c r="O139" s="337"/>
      <c r="P139" s="337"/>
      <c r="Q139" s="337"/>
      <c r="R139" s="337"/>
      <c r="S139" s="337"/>
      <c r="T139" s="337"/>
      <c r="U139" s="337"/>
      <c r="V139" s="337"/>
      <c r="W139" s="337"/>
      <c r="X139" s="337"/>
      <c r="Y139" s="337"/>
      <c r="Z139" s="337"/>
      <c r="AA139" s="337"/>
      <c r="AB139" s="337"/>
      <c r="AC139" s="337"/>
      <c r="AD139" s="337"/>
      <c r="AE139" s="337"/>
      <c r="AF139" s="337"/>
      <c r="AG139" s="337"/>
      <c r="AH139" s="337"/>
      <c r="AI139" s="134"/>
    </row>
    <row r="140" spans="2:35">
      <c r="B140" s="135"/>
      <c r="C140" s="135"/>
      <c r="D140" s="135"/>
      <c r="E140" s="135"/>
      <c r="F140" s="135"/>
      <c r="G140" s="337"/>
      <c r="H140" s="337"/>
      <c r="I140" s="337"/>
      <c r="J140" s="337"/>
      <c r="K140" s="337"/>
      <c r="L140" s="337"/>
      <c r="M140" s="337"/>
      <c r="N140" s="337"/>
      <c r="O140" s="337"/>
      <c r="P140" s="337"/>
      <c r="Q140" s="337"/>
      <c r="R140" s="337"/>
      <c r="S140" s="337"/>
      <c r="T140" s="337"/>
      <c r="U140" s="337"/>
      <c r="V140" s="337"/>
      <c r="W140" s="337"/>
      <c r="X140" s="337"/>
      <c r="Y140" s="337"/>
      <c r="Z140" s="337"/>
      <c r="AA140" s="337"/>
      <c r="AB140" s="337"/>
      <c r="AC140" s="337"/>
      <c r="AD140" s="337"/>
      <c r="AE140" s="337"/>
      <c r="AF140" s="337"/>
      <c r="AG140" s="337"/>
      <c r="AH140" s="337"/>
      <c r="AI140" s="134"/>
    </row>
    <row r="141" spans="2:35">
      <c r="B141" s="135"/>
      <c r="C141" s="135"/>
      <c r="D141" s="135"/>
      <c r="E141" s="135"/>
      <c r="F141" s="135"/>
      <c r="G141" s="337"/>
      <c r="H141" s="337"/>
      <c r="I141" s="337"/>
      <c r="J141" s="337"/>
      <c r="K141" s="337"/>
      <c r="L141" s="337"/>
      <c r="M141" s="337"/>
      <c r="N141" s="337"/>
      <c r="O141" s="337"/>
      <c r="P141" s="337"/>
      <c r="Q141" s="337"/>
      <c r="R141" s="337"/>
      <c r="S141" s="337"/>
      <c r="T141" s="337"/>
      <c r="U141" s="337"/>
      <c r="V141" s="337"/>
      <c r="W141" s="337"/>
      <c r="X141" s="337"/>
      <c r="Y141" s="337"/>
      <c r="Z141" s="337"/>
      <c r="AA141" s="337"/>
      <c r="AB141" s="337"/>
      <c r="AC141" s="337"/>
      <c r="AD141" s="337"/>
      <c r="AE141" s="337"/>
      <c r="AF141" s="337"/>
      <c r="AG141" s="337"/>
      <c r="AH141" s="337"/>
      <c r="AI141" s="135"/>
    </row>
    <row r="142" spans="2:35">
      <c r="B142" s="135"/>
      <c r="C142" s="135"/>
      <c r="D142" s="135"/>
      <c r="E142" s="135"/>
      <c r="F142" s="135">
        <v>2</v>
      </c>
      <c r="G142" s="135" t="s">
        <v>480</v>
      </c>
      <c r="H142" s="135"/>
      <c r="I142" s="135"/>
      <c r="J142" s="135"/>
      <c r="K142" s="135"/>
      <c r="L142" s="135"/>
      <c r="M142" s="135"/>
      <c r="N142" s="135"/>
      <c r="O142" s="135"/>
      <c r="P142" s="135"/>
      <c r="Q142" s="135"/>
      <c r="R142" s="135"/>
      <c r="S142" s="135"/>
      <c r="T142" s="135"/>
      <c r="U142" s="135"/>
      <c r="V142" s="135"/>
      <c r="W142" s="135"/>
      <c r="X142" s="135"/>
      <c r="Y142" s="135"/>
      <c r="Z142" s="135"/>
      <c r="AA142" s="135"/>
      <c r="AB142" s="135"/>
      <c r="AC142" s="135"/>
      <c r="AD142" s="135"/>
      <c r="AE142" s="135"/>
      <c r="AF142" s="135"/>
      <c r="AG142" s="135"/>
      <c r="AH142" s="135"/>
      <c r="AI142" s="135"/>
    </row>
    <row r="143" spans="2:35">
      <c r="B143" s="135"/>
      <c r="C143" s="135"/>
      <c r="D143" s="135"/>
      <c r="E143" s="135"/>
      <c r="F143" s="135">
        <v>3</v>
      </c>
      <c r="G143" s="337" t="s">
        <v>481</v>
      </c>
      <c r="H143" s="337"/>
      <c r="I143" s="337"/>
      <c r="J143" s="337"/>
      <c r="K143" s="337"/>
      <c r="L143" s="337"/>
      <c r="M143" s="337"/>
      <c r="N143" s="337"/>
      <c r="O143" s="337"/>
      <c r="P143" s="337"/>
      <c r="Q143" s="337"/>
      <c r="R143" s="337"/>
      <c r="S143" s="337"/>
      <c r="T143" s="337"/>
      <c r="U143" s="337"/>
      <c r="V143" s="337"/>
      <c r="W143" s="337"/>
      <c r="X143" s="337"/>
      <c r="Y143" s="337"/>
      <c r="Z143" s="337"/>
      <c r="AA143" s="337"/>
      <c r="AB143" s="337"/>
      <c r="AC143" s="337"/>
      <c r="AD143" s="337"/>
      <c r="AE143" s="337"/>
      <c r="AF143" s="337"/>
      <c r="AG143" s="337"/>
      <c r="AH143" s="337"/>
      <c r="AI143" s="134"/>
    </row>
    <row r="144" spans="2:35">
      <c r="B144" s="135"/>
      <c r="C144" s="135"/>
      <c r="D144" s="135"/>
      <c r="E144" s="135"/>
      <c r="F144" s="135"/>
      <c r="G144" s="337"/>
      <c r="H144" s="337"/>
      <c r="I144" s="337"/>
      <c r="J144" s="337"/>
      <c r="K144" s="337"/>
      <c r="L144" s="337"/>
      <c r="M144" s="337"/>
      <c r="N144" s="337"/>
      <c r="O144" s="337"/>
      <c r="P144" s="337"/>
      <c r="Q144" s="337"/>
      <c r="R144" s="337"/>
      <c r="S144" s="337"/>
      <c r="T144" s="337"/>
      <c r="U144" s="337"/>
      <c r="V144" s="337"/>
      <c r="W144" s="337"/>
      <c r="X144" s="337"/>
      <c r="Y144" s="337"/>
      <c r="Z144" s="337"/>
      <c r="AA144" s="337"/>
      <c r="AB144" s="337"/>
      <c r="AC144" s="337"/>
      <c r="AD144" s="337"/>
      <c r="AE144" s="337"/>
      <c r="AF144" s="337"/>
      <c r="AG144" s="337"/>
      <c r="AH144" s="337"/>
      <c r="AI144" s="134"/>
    </row>
    <row r="145" spans="2:35">
      <c r="B145" s="135"/>
      <c r="C145" s="135"/>
      <c r="D145" s="135"/>
      <c r="E145" s="135"/>
      <c r="F145" s="135"/>
      <c r="G145" s="337"/>
      <c r="H145" s="337"/>
      <c r="I145" s="337"/>
      <c r="J145" s="337"/>
      <c r="K145" s="337"/>
      <c r="L145" s="337"/>
      <c r="M145" s="337"/>
      <c r="N145" s="337"/>
      <c r="O145" s="337"/>
      <c r="P145" s="337"/>
      <c r="Q145" s="337"/>
      <c r="R145" s="337"/>
      <c r="S145" s="337"/>
      <c r="T145" s="337"/>
      <c r="U145" s="337"/>
      <c r="V145" s="337"/>
      <c r="W145" s="337"/>
      <c r="X145" s="337"/>
      <c r="Y145" s="337"/>
      <c r="Z145" s="337"/>
      <c r="AA145" s="337"/>
      <c r="AB145" s="337"/>
      <c r="AC145" s="337"/>
      <c r="AD145" s="337"/>
      <c r="AE145" s="337"/>
      <c r="AF145" s="337"/>
      <c r="AG145" s="337"/>
      <c r="AH145" s="337"/>
      <c r="AI145" s="134"/>
    </row>
    <row r="146" spans="2:35">
      <c r="B146" s="135"/>
      <c r="C146" s="135"/>
      <c r="D146" s="135"/>
      <c r="E146" s="135"/>
      <c r="F146" s="135"/>
      <c r="G146" s="134"/>
      <c r="H146" s="134"/>
      <c r="I146" s="134"/>
      <c r="J146" s="134"/>
      <c r="K146" s="134"/>
      <c r="L146" s="134"/>
      <c r="M146" s="134"/>
      <c r="N146" s="134"/>
      <c r="O146" s="134"/>
      <c r="P146" s="134"/>
      <c r="Q146" s="134"/>
      <c r="R146" s="134"/>
      <c r="S146" s="134"/>
      <c r="T146" s="134"/>
      <c r="U146" s="134"/>
      <c r="V146" s="134"/>
      <c r="W146" s="134"/>
      <c r="X146" s="134"/>
      <c r="Y146" s="134"/>
      <c r="Z146" s="134"/>
      <c r="AA146" s="134"/>
      <c r="AB146" s="134"/>
      <c r="AC146" s="134"/>
      <c r="AD146" s="134"/>
      <c r="AE146" s="134"/>
      <c r="AF146" s="134"/>
      <c r="AG146" s="134"/>
      <c r="AH146" s="134"/>
      <c r="AI146" s="134"/>
    </row>
    <row r="147" spans="2:35">
      <c r="B147" s="135"/>
      <c r="C147" s="137" t="s">
        <v>482</v>
      </c>
      <c r="D147" s="135"/>
      <c r="E147" s="135"/>
      <c r="F147" s="135"/>
      <c r="G147" s="134"/>
      <c r="H147" s="134"/>
      <c r="I147" s="134"/>
      <c r="J147" s="134"/>
      <c r="K147" s="134"/>
      <c r="L147" s="134"/>
      <c r="M147" s="134"/>
      <c r="N147" s="134"/>
      <c r="O147" s="134"/>
      <c r="P147" s="134"/>
      <c r="Q147" s="134"/>
      <c r="R147" s="134"/>
      <c r="S147" s="134"/>
      <c r="T147" s="134"/>
      <c r="U147" s="134"/>
      <c r="V147" s="134"/>
      <c r="W147" s="134"/>
      <c r="X147" s="134"/>
      <c r="Y147" s="134"/>
      <c r="Z147" s="134"/>
      <c r="AA147" s="134"/>
      <c r="AB147" s="134"/>
      <c r="AC147" s="134"/>
      <c r="AD147" s="134"/>
      <c r="AE147" s="134"/>
      <c r="AF147" s="134"/>
      <c r="AG147" s="134"/>
      <c r="AH147" s="134"/>
      <c r="AI147" s="134"/>
    </row>
    <row r="148" spans="2:35">
      <c r="B148" s="135"/>
      <c r="C148" s="135" t="s">
        <v>475</v>
      </c>
      <c r="D148" s="135"/>
      <c r="E148" s="135"/>
      <c r="F148" s="135"/>
      <c r="G148" s="337" t="s">
        <v>621</v>
      </c>
      <c r="H148" s="337"/>
      <c r="I148" s="337"/>
      <c r="J148" s="337"/>
      <c r="K148" s="337"/>
      <c r="L148" s="337"/>
      <c r="M148" s="337"/>
      <c r="N148" s="337"/>
      <c r="O148" s="337"/>
      <c r="P148" s="337"/>
      <c r="Q148" s="337"/>
      <c r="R148" s="337"/>
      <c r="S148" s="337"/>
      <c r="T148" s="337"/>
      <c r="U148" s="337"/>
      <c r="V148" s="337"/>
      <c r="W148" s="337"/>
      <c r="X148" s="337"/>
      <c r="Y148" s="337"/>
      <c r="Z148" s="337"/>
      <c r="AA148" s="337"/>
      <c r="AB148" s="337"/>
      <c r="AC148" s="337"/>
      <c r="AD148" s="337"/>
      <c r="AE148" s="337"/>
      <c r="AF148" s="337"/>
      <c r="AG148" s="337"/>
      <c r="AH148" s="337"/>
      <c r="AI148" s="134"/>
    </row>
    <row r="149" spans="2:35">
      <c r="B149" s="135"/>
      <c r="C149" s="135"/>
      <c r="D149" s="135"/>
      <c r="E149" s="135"/>
      <c r="F149" s="135"/>
      <c r="G149" s="337"/>
      <c r="H149" s="337"/>
      <c r="I149" s="337"/>
      <c r="J149" s="337"/>
      <c r="K149" s="337"/>
      <c r="L149" s="337"/>
      <c r="M149" s="337"/>
      <c r="N149" s="337"/>
      <c r="O149" s="337"/>
      <c r="P149" s="337"/>
      <c r="Q149" s="337"/>
      <c r="R149" s="337"/>
      <c r="S149" s="337"/>
      <c r="T149" s="337"/>
      <c r="U149" s="337"/>
      <c r="V149" s="337"/>
      <c r="W149" s="337"/>
      <c r="X149" s="337"/>
      <c r="Y149" s="337"/>
      <c r="Z149" s="337"/>
      <c r="AA149" s="337"/>
      <c r="AB149" s="337"/>
      <c r="AC149" s="337"/>
      <c r="AD149" s="337"/>
      <c r="AE149" s="337"/>
      <c r="AF149" s="337"/>
      <c r="AG149" s="337"/>
      <c r="AH149" s="337"/>
      <c r="AI149" s="134"/>
    </row>
    <row r="150" spans="2:35">
      <c r="B150" s="135"/>
      <c r="C150" s="135"/>
      <c r="D150" s="135"/>
      <c r="E150" s="135"/>
      <c r="F150" s="135"/>
      <c r="G150" s="337"/>
      <c r="H150" s="337"/>
      <c r="I150" s="337"/>
      <c r="J150" s="337"/>
      <c r="K150" s="337"/>
      <c r="L150" s="337"/>
      <c r="M150" s="337"/>
      <c r="N150" s="337"/>
      <c r="O150" s="337"/>
      <c r="P150" s="337"/>
      <c r="Q150" s="337"/>
      <c r="R150" s="337"/>
      <c r="S150" s="337"/>
      <c r="T150" s="337"/>
      <c r="U150" s="337"/>
      <c r="V150" s="337"/>
      <c r="W150" s="337"/>
      <c r="X150" s="337"/>
      <c r="Y150" s="337"/>
      <c r="Z150" s="337"/>
      <c r="AA150" s="337"/>
      <c r="AB150" s="337"/>
      <c r="AC150" s="337"/>
      <c r="AD150" s="337"/>
      <c r="AE150" s="337"/>
      <c r="AF150" s="337"/>
      <c r="AG150" s="337"/>
      <c r="AH150" s="337"/>
      <c r="AI150" s="135"/>
    </row>
    <row r="151" spans="2:35">
      <c r="B151" s="135"/>
      <c r="C151" s="135"/>
      <c r="D151" s="135"/>
      <c r="E151" s="135"/>
      <c r="F151" s="135"/>
      <c r="G151" s="134"/>
      <c r="I151" s="134"/>
      <c r="J151" s="134"/>
      <c r="K151" s="134"/>
      <c r="L151" s="134"/>
      <c r="M151" s="134"/>
      <c r="N151" s="134"/>
      <c r="O151" s="134"/>
      <c r="P151" s="134"/>
      <c r="Q151" s="134"/>
      <c r="R151" s="134"/>
      <c r="S151" s="134"/>
      <c r="T151" s="134"/>
      <c r="U151" s="134"/>
      <c r="V151" s="134"/>
      <c r="W151" s="134"/>
      <c r="X151" s="134"/>
      <c r="Y151" s="134"/>
      <c r="Z151" s="134"/>
      <c r="AA151" s="134"/>
      <c r="AB151" s="134"/>
      <c r="AC151" s="134"/>
      <c r="AD151" s="134"/>
      <c r="AE151" s="134"/>
      <c r="AF151" s="134"/>
      <c r="AG151" s="134"/>
      <c r="AH151" s="134"/>
      <c r="AI151" s="134"/>
    </row>
    <row r="152" spans="2:35">
      <c r="B152" s="135"/>
      <c r="C152" s="137" t="s">
        <v>597</v>
      </c>
      <c r="D152" s="135"/>
      <c r="E152" s="135"/>
      <c r="F152" s="135"/>
      <c r="G152" s="134"/>
      <c r="H152" s="134"/>
      <c r="I152" s="134"/>
      <c r="J152" s="134"/>
      <c r="K152" s="134"/>
      <c r="L152" s="134"/>
      <c r="M152" s="134"/>
      <c r="N152" s="134"/>
      <c r="O152" s="134"/>
      <c r="P152" s="134"/>
      <c r="Q152" s="134"/>
      <c r="R152" s="134"/>
      <c r="S152" s="134"/>
      <c r="T152" s="134"/>
      <c r="U152" s="134"/>
      <c r="V152" s="134"/>
      <c r="W152" s="134"/>
      <c r="X152" s="134"/>
      <c r="Y152" s="134"/>
      <c r="Z152" s="134"/>
      <c r="AA152" s="134"/>
      <c r="AB152" s="134"/>
      <c r="AC152" s="134"/>
      <c r="AD152" s="134"/>
      <c r="AE152" s="134"/>
      <c r="AF152" s="134"/>
      <c r="AG152" s="134"/>
      <c r="AH152" s="134"/>
      <c r="AI152" s="134"/>
    </row>
    <row r="153" spans="2:35">
      <c r="B153" s="135"/>
      <c r="C153" s="135" t="s">
        <v>478</v>
      </c>
      <c r="D153" s="135"/>
      <c r="E153" s="135"/>
      <c r="F153" s="135"/>
      <c r="G153" s="337" t="s">
        <v>622</v>
      </c>
      <c r="H153" s="337"/>
      <c r="I153" s="337"/>
      <c r="J153" s="337"/>
      <c r="K153" s="337"/>
      <c r="L153" s="337"/>
      <c r="M153" s="337"/>
      <c r="N153" s="337"/>
      <c r="O153" s="337"/>
      <c r="P153" s="337"/>
      <c r="Q153" s="337"/>
      <c r="R153" s="337"/>
      <c r="S153" s="337"/>
      <c r="T153" s="337"/>
      <c r="U153" s="337"/>
      <c r="V153" s="337"/>
      <c r="W153" s="337"/>
      <c r="X153" s="337"/>
      <c r="Y153" s="337"/>
      <c r="Z153" s="337"/>
      <c r="AA153" s="337"/>
      <c r="AB153" s="337"/>
      <c r="AC153" s="337"/>
      <c r="AD153" s="337"/>
      <c r="AE153" s="337"/>
      <c r="AF153" s="337"/>
      <c r="AG153" s="337"/>
      <c r="AH153" s="337"/>
      <c r="AI153" s="134"/>
    </row>
    <row r="154" spans="2:35">
      <c r="B154" s="135"/>
      <c r="C154" s="135"/>
      <c r="D154" s="135"/>
      <c r="E154" s="135"/>
      <c r="F154" s="135"/>
      <c r="G154" s="337"/>
      <c r="H154" s="337"/>
      <c r="I154" s="337"/>
      <c r="J154" s="337"/>
      <c r="K154" s="337"/>
      <c r="L154" s="337"/>
      <c r="M154" s="337"/>
      <c r="N154" s="337"/>
      <c r="O154" s="337"/>
      <c r="P154" s="337"/>
      <c r="Q154" s="337"/>
      <c r="R154" s="337"/>
      <c r="S154" s="337"/>
      <c r="T154" s="337"/>
      <c r="U154" s="337"/>
      <c r="V154" s="337"/>
      <c r="W154" s="337"/>
      <c r="X154" s="337"/>
      <c r="Y154" s="337"/>
      <c r="Z154" s="337"/>
      <c r="AA154" s="337"/>
      <c r="AB154" s="337"/>
      <c r="AC154" s="337"/>
      <c r="AD154" s="337"/>
      <c r="AE154" s="337"/>
      <c r="AF154" s="337"/>
      <c r="AG154" s="337"/>
      <c r="AH154" s="337"/>
      <c r="AI154" s="134"/>
    </row>
    <row r="155" spans="2:35">
      <c r="B155" s="135"/>
      <c r="C155" s="135"/>
      <c r="D155" s="135"/>
      <c r="E155" s="135"/>
      <c r="F155" s="135"/>
      <c r="G155" s="134"/>
      <c r="H155" s="134"/>
      <c r="I155" s="134"/>
      <c r="J155" s="134"/>
      <c r="K155" s="134"/>
      <c r="L155" s="134"/>
      <c r="M155" s="134"/>
      <c r="N155" s="134"/>
      <c r="O155" s="134"/>
      <c r="P155" s="134"/>
      <c r="Q155" s="134"/>
      <c r="R155" s="134"/>
      <c r="S155" s="134"/>
      <c r="T155" s="134"/>
      <c r="U155" s="134"/>
      <c r="V155" s="134"/>
      <c r="W155" s="134"/>
      <c r="X155" s="134"/>
      <c r="Y155" s="134"/>
      <c r="Z155" s="134"/>
      <c r="AA155" s="134"/>
      <c r="AB155" s="134"/>
      <c r="AC155" s="134"/>
      <c r="AD155" s="134"/>
      <c r="AE155" s="134"/>
      <c r="AF155" s="134"/>
      <c r="AG155" s="134"/>
      <c r="AH155" s="134"/>
      <c r="AI155" s="134"/>
    </row>
    <row r="156" spans="2:35">
      <c r="B156" s="135"/>
      <c r="C156" s="137" t="s">
        <v>492</v>
      </c>
      <c r="D156" s="135"/>
      <c r="E156" s="135"/>
      <c r="F156" s="135"/>
      <c r="G156" s="134"/>
      <c r="H156" s="134"/>
      <c r="I156" s="134"/>
      <c r="J156" s="134"/>
      <c r="K156" s="134"/>
      <c r="L156" s="134"/>
      <c r="M156" s="134"/>
      <c r="N156" s="134"/>
      <c r="O156" s="134"/>
      <c r="P156" s="134"/>
      <c r="Q156" s="134"/>
      <c r="R156" s="134"/>
      <c r="S156" s="134"/>
      <c r="T156" s="134"/>
      <c r="U156" s="134"/>
      <c r="V156" s="134"/>
      <c r="W156" s="134"/>
      <c r="X156" s="134"/>
      <c r="Y156" s="134"/>
      <c r="Z156" s="134"/>
      <c r="AA156" s="134"/>
      <c r="AB156" s="134"/>
      <c r="AC156" s="134"/>
      <c r="AD156" s="134"/>
      <c r="AE156" s="134"/>
      <c r="AF156" s="134"/>
      <c r="AG156" s="134"/>
      <c r="AH156" s="134"/>
      <c r="AI156" s="134"/>
    </row>
    <row r="157" spans="2:35">
      <c r="B157" s="135"/>
      <c r="C157" s="135" t="s">
        <v>483</v>
      </c>
      <c r="D157" s="135"/>
      <c r="E157" s="135"/>
      <c r="F157" s="135"/>
      <c r="G157" s="337" t="s">
        <v>623</v>
      </c>
      <c r="H157" s="337"/>
      <c r="I157" s="337"/>
      <c r="J157" s="337"/>
      <c r="K157" s="337"/>
      <c r="L157" s="337"/>
      <c r="M157" s="337"/>
      <c r="N157" s="337"/>
      <c r="O157" s="337"/>
      <c r="P157" s="337"/>
      <c r="Q157" s="337"/>
      <c r="R157" s="337"/>
      <c r="S157" s="337"/>
      <c r="T157" s="337"/>
      <c r="U157" s="337"/>
      <c r="V157" s="337"/>
      <c r="W157" s="337"/>
      <c r="X157" s="337"/>
      <c r="Y157" s="337"/>
      <c r="Z157" s="337"/>
      <c r="AA157" s="337"/>
      <c r="AB157" s="337"/>
      <c r="AC157" s="337"/>
      <c r="AD157" s="337"/>
      <c r="AE157" s="337"/>
      <c r="AF157" s="337"/>
      <c r="AG157" s="337"/>
      <c r="AH157" s="337"/>
      <c r="AI157" s="134"/>
    </row>
    <row r="158" spans="2:35">
      <c r="B158" s="135"/>
      <c r="C158" s="135"/>
      <c r="D158" s="135"/>
      <c r="E158" s="135"/>
      <c r="F158" s="135"/>
      <c r="G158" s="337"/>
      <c r="H158" s="337"/>
      <c r="I158" s="337"/>
      <c r="J158" s="337"/>
      <c r="K158" s="337"/>
      <c r="L158" s="337"/>
      <c r="M158" s="337"/>
      <c r="N158" s="337"/>
      <c r="O158" s="337"/>
      <c r="P158" s="337"/>
      <c r="Q158" s="337"/>
      <c r="R158" s="337"/>
      <c r="S158" s="337"/>
      <c r="T158" s="337"/>
      <c r="U158" s="337"/>
      <c r="V158" s="337"/>
      <c r="W158" s="337"/>
      <c r="X158" s="337"/>
      <c r="Y158" s="337"/>
      <c r="Z158" s="337"/>
      <c r="AA158" s="337"/>
      <c r="AB158" s="337"/>
      <c r="AC158" s="337"/>
      <c r="AD158" s="337"/>
      <c r="AE158" s="337"/>
      <c r="AF158" s="337"/>
      <c r="AG158" s="337"/>
      <c r="AH158" s="337"/>
      <c r="AI158" s="134"/>
    </row>
    <row r="159" spans="2:35">
      <c r="B159" s="135"/>
      <c r="C159" s="135"/>
      <c r="D159" s="135"/>
      <c r="E159" s="135"/>
      <c r="F159" s="135">
        <v>2</v>
      </c>
      <c r="G159" s="337" t="s">
        <v>495</v>
      </c>
      <c r="H159" s="337"/>
      <c r="I159" s="337"/>
      <c r="J159" s="337"/>
      <c r="K159" s="337"/>
      <c r="L159" s="337"/>
      <c r="M159" s="337"/>
      <c r="N159" s="337"/>
      <c r="O159" s="337"/>
      <c r="P159" s="337"/>
      <c r="Q159" s="337"/>
      <c r="R159" s="337"/>
      <c r="S159" s="337"/>
      <c r="T159" s="337"/>
      <c r="U159" s="337"/>
      <c r="V159" s="337"/>
      <c r="W159" s="337"/>
      <c r="X159" s="337"/>
      <c r="Y159" s="337"/>
      <c r="Z159" s="337"/>
      <c r="AA159" s="337"/>
      <c r="AB159" s="337"/>
      <c r="AC159" s="337"/>
      <c r="AD159" s="337"/>
      <c r="AE159" s="337"/>
      <c r="AF159" s="337"/>
      <c r="AG159" s="337"/>
      <c r="AH159" s="337"/>
      <c r="AI159" s="134"/>
    </row>
    <row r="160" spans="2:35">
      <c r="B160" s="135"/>
      <c r="C160" s="135"/>
      <c r="D160" s="135"/>
      <c r="E160" s="135"/>
      <c r="F160" s="135"/>
      <c r="G160" s="337"/>
      <c r="H160" s="337"/>
      <c r="I160" s="337"/>
      <c r="J160" s="337"/>
      <c r="K160" s="337"/>
      <c r="L160" s="337"/>
      <c r="M160" s="337"/>
      <c r="N160" s="337"/>
      <c r="O160" s="337"/>
      <c r="P160" s="337"/>
      <c r="Q160" s="337"/>
      <c r="R160" s="337"/>
      <c r="S160" s="337"/>
      <c r="T160" s="337"/>
      <c r="U160" s="337"/>
      <c r="V160" s="337"/>
      <c r="W160" s="337"/>
      <c r="X160" s="337"/>
      <c r="Y160" s="337"/>
      <c r="Z160" s="337"/>
      <c r="AA160" s="337"/>
      <c r="AB160" s="337"/>
      <c r="AC160" s="337"/>
      <c r="AD160" s="337"/>
      <c r="AE160" s="337"/>
      <c r="AF160" s="337"/>
      <c r="AG160" s="337"/>
      <c r="AH160" s="337"/>
      <c r="AI160" s="134"/>
    </row>
    <row r="161" spans="2:35">
      <c r="B161" s="135"/>
      <c r="C161" s="135"/>
      <c r="D161" s="135"/>
      <c r="E161" s="135"/>
      <c r="F161" s="135"/>
      <c r="G161" s="337"/>
      <c r="H161" s="337"/>
      <c r="I161" s="337"/>
      <c r="J161" s="337"/>
      <c r="K161" s="337"/>
      <c r="L161" s="337"/>
      <c r="M161" s="337"/>
      <c r="N161" s="337"/>
      <c r="O161" s="337"/>
      <c r="P161" s="337"/>
      <c r="Q161" s="337"/>
      <c r="R161" s="337"/>
      <c r="S161" s="337"/>
      <c r="T161" s="337"/>
      <c r="U161" s="337"/>
      <c r="V161" s="337"/>
      <c r="W161" s="337"/>
      <c r="X161" s="337"/>
      <c r="Y161" s="337"/>
      <c r="Z161" s="337"/>
      <c r="AA161" s="337"/>
      <c r="AB161" s="337"/>
      <c r="AC161" s="337"/>
      <c r="AD161" s="337"/>
      <c r="AE161" s="337"/>
      <c r="AF161" s="337"/>
      <c r="AG161" s="337"/>
      <c r="AH161" s="337"/>
      <c r="AI161" s="134"/>
    </row>
    <row r="162" spans="2:35">
      <c r="B162" s="135"/>
      <c r="C162" s="129"/>
      <c r="D162" s="135"/>
      <c r="E162" s="135"/>
      <c r="F162" s="135">
        <v>3</v>
      </c>
      <c r="G162" s="135" t="s">
        <v>496</v>
      </c>
      <c r="H162" s="135"/>
      <c r="I162" s="135"/>
      <c r="J162" s="135"/>
      <c r="K162" s="135"/>
      <c r="L162" s="135"/>
      <c r="M162" s="135"/>
      <c r="N162" s="135"/>
      <c r="O162" s="135"/>
      <c r="P162" s="135"/>
      <c r="Q162" s="135"/>
      <c r="R162" s="135"/>
      <c r="S162" s="135"/>
      <c r="T162" s="135"/>
      <c r="U162" s="135"/>
      <c r="V162" s="135"/>
      <c r="W162" s="135"/>
      <c r="X162" s="135"/>
      <c r="Y162" s="135"/>
      <c r="Z162" s="135"/>
      <c r="AA162" s="135"/>
      <c r="AB162" s="135"/>
      <c r="AC162" s="135"/>
      <c r="AD162" s="135"/>
      <c r="AE162" s="135"/>
      <c r="AF162" s="135"/>
      <c r="AG162" s="135"/>
      <c r="AH162" s="135"/>
      <c r="AI162" s="135"/>
    </row>
    <row r="163" spans="2:35">
      <c r="B163" s="135"/>
      <c r="C163" s="135"/>
      <c r="D163" s="135"/>
      <c r="E163" s="135"/>
      <c r="F163" s="135">
        <v>4</v>
      </c>
      <c r="G163" s="130" t="s">
        <v>497</v>
      </c>
      <c r="H163" s="135"/>
      <c r="I163" s="135"/>
      <c r="J163" s="135"/>
      <c r="K163" s="135"/>
      <c r="L163" s="135"/>
      <c r="M163" s="135"/>
      <c r="N163" s="135"/>
      <c r="O163" s="135"/>
      <c r="P163" s="135"/>
      <c r="Q163" s="135"/>
      <c r="R163" s="135"/>
      <c r="S163" s="135"/>
      <c r="T163" s="135"/>
      <c r="U163" s="135"/>
      <c r="V163" s="135"/>
      <c r="W163" s="135"/>
      <c r="X163" s="135"/>
      <c r="Y163" s="135"/>
      <c r="Z163" s="135"/>
      <c r="AA163" s="135"/>
      <c r="AB163" s="135"/>
      <c r="AC163" s="135"/>
      <c r="AD163" s="135"/>
      <c r="AE163" s="135"/>
      <c r="AF163" s="135"/>
      <c r="AG163" s="135"/>
      <c r="AH163" s="135"/>
      <c r="AI163" s="135"/>
    </row>
    <row r="164" spans="2:35">
      <c r="B164" s="135"/>
      <c r="C164" s="135"/>
      <c r="D164" s="135"/>
      <c r="E164" s="135"/>
      <c r="F164" s="135"/>
      <c r="G164" s="130" t="s">
        <v>498</v>
      </c>
      <c r="H164" s="135"/>
      <c r="I164" s="135"/>
      <c r="J164" s="135"/>
      <c r="K164" s="135"/>
      <c r="L164" s="135"/>
      <c r="M164" s="135"/>
      <c r="N164" s="135"/>
      <c r="O164" s="135"/>
      <c r="P164" s="135"/>
      <c r="Q164" s="135"/>
      <c r="R164" s="135"/>
      <c r="S164" s="135"/>
      <c r="T164" s="135"/>
      <c r="U164" s="135"/>
      <c r="V164" s="135"/>
      <c r="W164" s="135"/>
      <c r="X164" s="135"/>
      <c r="Y164" s="135"/>
      <c r="Z164" s="135"/>
      <c r="AA164" s="135"/>
      <c r="AB164" s="135"/>
      <c r="AC164" s="135"/>
      <c r="AD164" s="135"/>
      <c r="AE164" s="135"/>
      <c r="AF164" s="135"/>
      <c r="AG164" s="135"/>
      <c r="AH164" s="135"/>
      <c r="AI164" s="135"/>
    </row>
    <row r="165" spans="2:35">
      <c r="B165" s="135"/>
      <c r="C165" s="135"/>
      <c r="D165" s="135"/>
      <c r="E165" s="135"/>
      <c r="F165" s="135"/>
      <c r="G165" s="130" t="s">
        <v>499</v>
      </c>
      <c r="H165" s="135"/>
      <c r="I165" s="135"/>
      <c r="J165" s="135"/>
      <c r="K165" s="135"/>
      <c r="L165" s="135"/>
      <c r="M165" s="135"/>
      <c r="N165" s="135"/>
      <c r="O165" s="135"/>
      <c r="P165" s="135"/>
      <c r="Q165" s="135"/>
      <c r="R165" s="135"/>
      <c r="S165" s="135"/>
      <c r="T165" s="135"/>
      <c r="U165" s="135"/>
      <c r="V165" s="135"/>
      <c r="W165" s="135"/>
      <c r="X165" s="135"/>
      <c r="Y165" s="135"/>
      <c r="Z165" s="135"/>
      <c r="AA165" s="135"/>
      <c r="AB165" s="135"/>
      <c r="AC165" s="135"/>
      <c r="AD165" s="135"/>
      <c r="AE165" s="135"/>
      <c r="AF165" s="135"/>
      <c r="AG165" s="135"/>
      <c r="AH165" s="135"/>
      <c r="AI165" s="135"/>
    </row>
    <row r="166" spans="2:35">
      <c r="B166" s="135"/>
      <c r="C166" s="135"/>
      <c r="D166" s="135"/>
      <c r="E166" s="135"/>
      <c r="F166" s="135"/>
      <c r="G166" s="130" t="s">
        <v>615</v>
      </c>
      <c r="H166" s="337" t="s">
        <v>624</v>
      </c>
      <c r="I166" s="337"/>
      <c r="J166" s="337"/>
      <c r="K166" s="337"/>
      <c r="L166" s="337"/>
      <c r="M166" s="337"/>
      <c r="N166" s="337"/>
      <c r="O166" s="337"/>
      <c r="P166" s="337"/>
      <c r="Q166" s="337"/>
      <c r="R166" s="337"/>
      <c r="S166" s="337"/>
      <c r="T166" s="337"/>
      <c r="U166" s="337"/>
      <c r="V166" s="337"/>
      <c r="W166" s="337"/>
      <c r="X166" s="337"/>
      <c r="Y166" s="337"/>
      <c r="Z166" s="337"/>
      <c r="AA166" s="337"/>
      <c r="AB166" s="337"/>
      <c r="AC166" s="337"/>
      <c r="AD166" s="337"/>
      <c r="AE166" s="337"/>
      <c r="AF166" s="337"/>
      <c r="AG166" s="337"/>
      <c r="AH166" s="337"/>
      <c r="AI166" s="134"/>
    </row>
    <row r="167" spans="2:35">
      <c r="B167" s="135"/>
      <c r="C167" s="135"/>
      <c r="D167" s="135"/>
      <c r="E167" s="135"/>
      <c r="F167" s="135"/>
      <c r="G167" s="135"/>
      <c r="H167" s="337"/>
      <c r="I167" s="337"/>
      <c r="J167" s="337"/>
      <c r="K167" s="337"/>
      <c r="L167" s="337"/>
      <c r="M167" s="337"/>
      <c r="N167" s="337"/>
      <c r="O167" s="337"/>
      <c r="P167" s="337"/>
      <c r="Q167" s="337"/>
      <c r="R167" s="337"/>
      <c r="S167" s="337"/>
      <c r="T167" s="337"/>
      <c r="U167" s="337"/>
      <c r="V167" s="337"/>
      <c r="W167" s="337"/>
      <c r="X167" s="337"/>
      <c r="Y167" s="337"/>
      <c r="Z167" s="337"/>
      <c r="AA167" s="337"/>
      <c r="AB167" s="337"/>
      <c r="AC167" s="337"/>
      <c r="AD167" s="337"/>
      <c r="AE167" s="337"/>
      <c r="AF167" s="337"/>
      <c r="AG167" s="337"/>
      <c r="AH167" s="337"/>
      <c r="AI167" s="134"/>
    </row>
    <row r="168" spans="2:35">
      <c r="B168" s="135"/>
      <c r="C168" s="135"/>
      <c r="D168" s="135"/>
      <c r="E168" s="135"/>
      <c r="F168" s="135"/>
      <c r="G168" s="135"/>
      <c r="H168" s="135"/>
      <c r="I168" s="135"/>
      <c r="J168" s="135"/>
      <c r="K168" s="135"/>
      <c r="L168" s="135"/>
      <c r="M168" s="135"/>
      <c r="N168" s="135"/>
      <c r="O168" s="135"/>
      <c r="P168" s="135"/>
      <c r="Q168" s="135"/>
      <c r="R168" s="135"/>
      <c r="S168" s="135"/>
      <c r="T168" s="135"/>
      <c r="U168" s="135"/>
      <c r="V168" s="135"/>
      <c r="W168" s="135"/>
      <c r="X168" s="135"/>
      <c r="Y168" s="135"/>
      <c r="Z168" s="135"/>
      <c r="AA168" s="135"/>
      <c r="AB168" s="135"/>
      <c r="AC168" s="135"/>
      <c r="AD168" s="135"/>
      <c r="AE168" s="135"/>
      <c r="AF168" s="135"/>
      <c r="AG168" s="135"/>
      <c r="AH168" s="135"/>
      <c r="AI168" s="135"/>
    </row>
    <row r="169" spans="2:35">
      <c r="B169" s="135"/>
      <c r="C169" s="137" t="s">
        <v>598</v>
      </c>
      <c r="D169" s="135"/>
      <c r="E169" s="135"/>
      <c r="F169" s="135"/>
      <c r="G169" s="135"/>
      <c r="H169" s="135"/>
      <c r="I169" s="135"/>
      <c r="J169" s="135"/>
      <c r="K169" s="135"/>
      <c r="L169" s="135"/>
      <c r="M169" s="135"/>
      <c r="N169" s="135"/>
      <c r="O169" s="135"/>
      <c r="P169" s="135"/>
      <c r="Q169" s="135"/>
      <c r="R169" s="135"/>
      <c r="S169" s="135"/>
      <c r="T169" s="135"/>
      <c r="U169" s="135"/>
      <c r="V169" s="135"/>
      <c r="W169" s="135"/>
      <c r="X169" s="135"/>
      <c r="Y169" s="135"/>
      <c r="Z169" s="135"/>
      <c r="AA169" s="135"/>
      <c r="AB169" s="135"/>
      <c r="AC169" s="135"/>
      <c r="AD169" s="135"/>
      <c r="AE169" s="135"/>
      <c r="AF169" s="135"/>
      <c r="AG169" s="135"/>
      <c r="AH169" s="135"/>
      <c r="AI169" s="135"/>
    </row>
    <row r="170" spans="2:35">
      <c r="B170" s="135"/>
      <c r="C170" s="135" t="s">
        <v>486</v>
      </c>
      <c r="D170" s="135"/>
      <c r="E170" s="135"/>
      <c r="F170" s="135"/>
      <c r="G170" s="337" t="s">
        <v>538</v>
      </c>
      <c r="H170" s="337"/>
      <c r="I170" s="337"/>
      <c r="J170" s="337"/>
      <c r="K170" s="337"/>
      <c r="L170" s="337"/>
      <c r="M170" s="337"/>
      <c r="N170" s="337"/>
      <c r="O170" s="337"/>
      <c r="P170" s="337"/>
      <c r="Q170" s="337"/>
      <c r="R170" s="337"/>
      <c r="S170" s="337"/>
      <c r="T170" s="337"/>
      <c r="U170" s="337"/>
      <c r="V170" s="337"/>
      <c r="W170" s="337"/>
      <c r="X170" s="337"/>
      <c r="Y170" s="337"/>
      <c r="Z170" s="337"/>
      <c r="AA170" s="337"/>
      <c r="AB170" s="337"/>
      <c r="AC170" s="337"/>
      <c r="AD170" s="337"/>
      <c r="AE170" s="337"/>
      <c r="AF170" s="337"/>
      <c r="AG170" s="337"/>
      <c r="AH170" s="337"/>
      <c r="AI170" s="134"/>
    </row>
    <row r="171" spans="2:35">
      <c r="B171" s="135"/>
      <c r="C171" s="135"/>
      <c r="D171" s="135"/>
      <c r="E171" s="135"/>
      <c r="F171" s="135"/>
      <c r="G171" s="337"/>
      <c r="H171" s="337"/>
      <c r="I171" s="337"/>
      <c r="J171" s="337"/>
      <c r="K171" s="337"/>
      <c r="L171" s="337"/>
      <c r="M171" s="337"/>
      <c r="N171" s="337"/>
      <c r="O171" s="337"/>
      <c r="P171" s="337"/>
      <c r="Q171" s="337"/>
      <c r="R171" s="337"/>
      <c r="S171" s="337"/>
      <c r="T171" s="337"/>
      <c r="U171" s="337"/>
      <c r="V171" s="337"/>
      <c r="W171" s="337"/>
      <c r="X171" s="337"/>
      <c r="Y171" s="337"/>
      <c r="Z171" s="337"/>
      <c r="AA171" s="337"/>
      <c r="AB171" s="337"/>
      <c r="AC171" s="337"/>
      <c r="AD171" s="337"/>
      <c r="AE171" s="337"/>
      <c r="AF171" s="337"/>
      <c r="AG171" s="337"/>
      <c r="AH171" s="337"/>
      <c r="AI171" s="134"/>
    </row>
    <row r="172" spans="2:35">
      <c r="B172" s="135"/>
      <c r="C172" s="135"/>
      <c r="D172" s="135"/>
      <c r="E172" s="135"/>
      <c r="F172" s="135"/>
      <c r="G172" s="337"/>
      <c r="H172" s="337"/>
      <c r="I172" s="337"/>
      <c r="J172" s="337"/>
      <c r="K172" s="337"/>
      <c r="L172" s="337"/>
      <c r="M172" s="337"/>
      <c r="N172" s="337"/>
      <c r="O172" s="337"/>
      <c r="P172" s="337"/>
      <c r="Q172" s="337"/>
      <c r="R172" s="337"/>
      <c r="S172" s="337"/>
      <c r="T172" s="337"/>
      <c r="U172" s="337"/>
      <c r="V172" s="337"/>
      <c r="W172" s="337"/>
      <c r="X172" s="337"/>
      <c r="Y172" s="337"/>
      <c r="Z172" s="337"/>
      <c r="AA172" s="337"/>
      <c r="AB172" s="337"/>
      <c r="AC172" s="337"/>
      <c r="AD172" s="337"/>
      <c r="AE172" s="337"/>
      <c r="AF172" s="337"/>
      <c r="AG172" s="337"/>
      <c r="AH172" s="337"/>
      <c r="AI172" s="134"/>
    </row>
    <row r="173" spans="2:35">
      <c r="B173" s="135"/>
      <c r="C173" s="135"/>
      <c r="D173" s="135"/>
      <c r="E173" s="135"/>
      <c r="F173" s="135"/>
      <c r="G173" s="337"/>
      <c r="H173" s="337"/>
      <c r="I173" s="337"/>
      <c r="J173" s="337"/>
      <c r="K173" s="337"/>
      <c r="L173" s="337"/>
      <c r="M173" s="337"/>
      <c r="N173" s="337"/>
      <c r="O173" s="337"/>
      <c r="P173" s="337"/>
      <c r="Q173" s="337"/>
      <c r="R173" s="337"/>
      <c r="S173" s="337"/>
      <c r="T173" s="337"/>
      <c r="U173" s="337"/>
      <c r="V173" s="337"/>
      <c r="W173" s="337"/>
      <c r="X173" s="337"/>
      <c r="Y173" s="337"/>
      <c r="Z173" s="337"/>
      <c r="AA173" s="337"/>
      <c r="AB173" s="337"/>
      <c r="AC173" s="337"/>
      <c r="AD173" s="337"/>
      <c r="AE173" s="337"/>
      <c r="AF173" s="337"/>
      <c r="AG173" s="337"/>
      <c r="AH173" s="337"/>
      <c r="AI173" s="135"/>
    </row>
    <row r="174" spans="2:35">
      <c r="B174" s="135"/>
      <c r="C174" s="135"/>
      <c r="D174" s="135"/>
      <c r="E174" s="135"/>
      <c r="F174" s="135"/>
      <c r="G174" s="337"/>
      <c r="H174" s="337"/>
      <c r="I174" s="337"/>
      <c r="J174" s="337"/>
      <c r="K174" s="337"/>
      <c r="L174" s="337"/>
      <c r="M174" s="337"/>
      <c r="N174" s="337"/>
      <c r="O174" s="337"/>
      <c r="P174" s="337"/>
      <c r="Q174" s="337"/>
      <c r="R174" s="337"/>
      <c r="S174" s="337"/>
      <c r="T174" s="337"/>
      <c r="U174" s="337"/>
      <c r="V174" s="337"/>
      <c r="W174" s="337"/>
      <c r="X174" s="337"/>
      <c r="Y174" s="337"/>
      <c r="Z174" s="337"/>
      <c r="AA174" s="337"/>
      <c r="AB174" s="337"/>
      <c r="AC174" s="337"/>
      <c r="AD174" s="337"/>
      <c r="AE174" s="337"/>
      <c r="AF174" s="337"/>
      <c r="AG174" s="337"/>
      <c r="AH174" s="337"/>
      <c r="AI174" s="134"/>
    </row>
    <row r="175" spans="2:35">
      <c r="B175" s="135"/>
      <c r="C175" s="135"/>
      <c r="D175" s="135"/>
      <c r="E175" s="135"/>
      <c r="F175" s="135"/>
      <c r="G175" s="130" t="s">
        <v>625</v>
      </c>
      <c r="H175" s="134"/>
      <c r="I175" s="134"/>
      <c r="J175" s="134"/>
      <c r="K175" s="134"/>
      <c r="L175" s="134"/>
      <c r="M175" s="134"/>
      <c r="N175" s="134"/>
      <c r="O175" s="134"/>
      <c r="P175" s="134"/>
      <c r="Q175" s="134"/>
      <c r="R175" s="134"/>
      <c r="S175" s="134"/>
      <c r="T175" s="134"/>
      <c r="U175" s="134"/>
      <c r="V175" s="134"/>
      <c r="W175" s="134"/>
      <c r="X175" s="134"/>
      <c r="Y175" s="134"/>
      <c r="Z175" s="134"/>
      <c r="AA175" s="134"/>
      <c r="AB175" s="134"/>
      <c r="AC175" s="134"/>
      <c r="AD175" s="134"/>
      <c r="AE175" s="134"/>
      <c r="AF175" s="134"/>
      <c r="AG175" s="134"/>
      <c r="AH175" s="134"/>
      <c r="AI175" s="134"/>
    </row>
    <row r="176" spans="2:35">
      <c r="B176" s="135"/>
      <c r="C176" s="135"/>
      <c r="D176" s="135"/>
      <c r="E176" s="135"/>
      <c r="F176" s="135"/>
      <c r="G176" s="135" t="s">
        <v>626</v>
      </c>
      <c r="H176" s="135"/>
      <c r="I176" s="135"/>
      <c r="J176" s="135"/>
      <c r="K176" s="135"/>
      <c r="L176" s="135"/>
      <c r="M176" s="135"/>
      <c r="N176" s="135"/>
      <c r="O176" s="135"/>
      <c r="P176" s="135"/>
      <c r="Q176" s="135"/>
      <c r="R176" s="135"/>
      <c r="S176" s="135"/>
      <c r="T176" s="135"/>
      <c r="U176" s="135"/>
      <c r="V176" s="135"/>
      <c r="W176" s="135"/>
      <c r="X176" s="135"/>
      <c r="Y176" s="135"/>
      <c r="Z176" s="135"/>
      <c r="AA176" s="135"/>
      <c r="AB176" s="135"/>
      <c r="AC176" s="135"/>
      <c r="AD176" s="135"/>
      <c r="AE176" s="135"/>
      <c r="AF176" s="135"/>
      <c r="AG176" s="135"/>
      <c r="AH176" s="135"/>
      <c r="AI176" s="135"/>
    </row>
    <row r="177" spans="2:35">
      <c r="B177" s="135"/>
      <c r="C177" s="129"/>
      <c r="D177" s="135"/>
      <c r="E177" s="135"/>
      <c r="F177" s="135"/>
      <c r="G177" s="135" t="s">
        <v>627</v>
      </c>
      <c r="H177" s="135"/>
      <c r="I177" s="135"/>
      <c r="J177" s="135"/>
      <c r="K177" s="135"/>
      <c r="L177" s="135"/>
      <c r="M177" s="135"/>
      <c r="N177" s="135"/>
      <c r="O177" s="135"/>
      <c r="P177" s="135"/>
      <c r="Q177" s="135"/>
      <c r="R177" s="135"/>
      <c r="S177" s="135"/>
      <c r="T177" s="135"/>
      <c r="U177" s="135"/>
      <c r="V177" s="135"/>
      <c r="W177" s="135"/>
      <c r="X177" s="135"/>
      <c r="Y177" s="135"/>
      <c r="Z177" s="135"/>
      <c r="AA177" s="135"/>
      <c r="AB177" s="135"/>
      <c r="AC177" s="135"/>
      <c r="AD177" s="135"/>
      <c r="AE177" s="135"/>
      <c r="AF177" s="135"/>
      <c r="AG177" s="135"/>
      <c r="AH177" s="135"/>
      <c r="AI177" s="135"/>
    </row>
    <row r="178" spans="2:35">
      <c r="B178" s="135"/>
      <c r="C178" s="135"/>
      <c r="D178" s="135"/>
      <c r="E178" s="135"/>
      <c r="F178" s="135"/>
      <c r="G178" s="135" t="s">
        <v>628</v>
      </c>
      <c r="H178" s="134"/>
      <c r="I178" s="134"/>
      <c r="J178" s="134"/>
      <c r="K178" s="134"/>
      <c r="L178" s="134"/>
      <c r="M178" s="134"/>
      <c r="N178" s="134"/>
      <c r="O178" s="134"/>
      <c r="P178" s="134"/>
      <c r="Q178" s="134"/>
      <c r="R178" s="134"/>
      <c r="S178" s="134"/>
      <c r="T178" s="134"/>
      <c r="U178" s="134"/>
      <c r="V178" s="134"/>
      <c r="W178" s="134"/>
      <c r="X178" s="134"/>
      <c r="Y178" s="134"/>
      <c r="Z178" s="134"/>
      <c r="AA178" s="134"/>
      <c r="AB178" s="134"/>
      <c r="AC178" s="134"/>
      <c r="AD178" s="134"/>
      <c r="AE178" s="134"/>
      <c r="AF178" s="134"/>
      <c r="AG178" s="134"/>
      <c r="AH178" s="134"/>
      <c r="AI178" s="134"/>
    </row>
    <row r="179" spans="2:35">
      <c r="B179" s="135"/>
      <c r="C179" s="135"/>
      <c r="D179" s="135"/>
      <c r="E179" s="135"/>
      <c r="F179" s="135"/>
      <c r="G179" s="135" t="s">
        <v>629</v>
      </c>
      <c r="H179" s="134"/>
      <c r="I179" s="134"/>
      <c r="J179" s="134"/>
      <c r="K179" s="134"/>
      <c r="L179" s="134"/>
      <c r="M179" s="134"/>
      <c r="N179" s="134"/>
      <c r="O179" s="134"/>
      <c r="P179" s="134"/>
      <c r="Q179" s="134"/>
      <c r="R179" s="134"/>
      <c r="S179" s="134"/>
      <c r="T179" s="134"/>
      <c r="U179" s="134"/>
      <c r="V179" s="134"/>
      <c r="W179" s="134"/>
      <c r="X179" s="134"/>
      <c r="Y179" s="134"/>
      <c r="Z179" s="134"/>
      <c r="AA179" s="134"/>
      <c r="AB179" s="134"/>
      <c r="AC179" s="134"/>
      <c r="AD179" s="134"/>
      <c r="AE179" s="134"/>
      <c r="AF179" s="134"/>
      <c r="AG179" s="134"/>
      <c r="AH179" s="134"/>
      <c r="AI179" s="134"/>
    </row>
    <row r="180" spans="2:35">
      <c r="B180" s="135"/>
      <c r="C180" s="135"/>
      <c r="D180" s="135"/>
      <c r="E180" s="135"/>
      <c r="F180" s="135"/>
      <c r="G180" s="135" t="s">
        <v>630</v>
      </c>
      <c r="H180" s="134"/>
      <c r="I180" s="134"/>
      <c r="J180" s="134"/>
      <c r="K180" s="134"/>
      <c r="L180" s="134"/>
      <c r="M180" s="134"/>
      <c r="N180" s="134"/>
      <c r="O180" s="134"/>
      <c r="P180" s="134"/>
      <c r="Q180" s="134"/>
      <c r="R180" s="134"/>
      <c r="S180" s="134"/>
      <c r="T180" s="134"/>
      <c r="U180" s="134"/>
      <c r="V180" s="134"/>
      <c r="W180" s="134"/>
      <c r="X180" s="134"/>
      <c r="Y180" s="134"/>
      <c r="Z180" s="134"/>
      <c r="AA180" s="134"/>
      <c r="AB180" s="134"/>
      <c r="AC180" s="134"/>
      <c r="AD180" s="134"/>
      <c r="AE180" s="134"/>
      <c r="AF180" s="134"/>
      <c r="AG180" s="134"/>
      <c r="AH180" s="134"/>
      <c r="AI180" s="134"/>
    </row>
    <row r="181" spans="2:35">
      <c r="B181" s="135"/>
      <c r="C181" s="135"/>
      <c r="D181" s="135"/>
      <c r="E181" s="135"/>
      <c r="F181" s="135"/>
      <c r="G181" s="134"/>
      <c r="H181" s="134"/>
      <c r="I181" s="134"/>
      <c r="J181" s="134"/>
      <c r="K181" s="134"/>
      <c r="L181" s="134"/>
      <c r="M181" s="134"/>
      <c r="N181" s="134"/>
      <c r="O181" s="134"/>
      <c r="P181" s="134"/>
      <c r="Q181" s="134"/>
      <c r="R181" s="134"/>
      <c r="S181" s="134"/>
      <c r="T181" s="134"/>
      <c r="U181" s="134"/>
      <c r="V181" s="134"/>
      <c r="W181" s="134"/>
      <c r="X181" s="134"/>
      <c r="Y181" s="134"/>
      <c r="Z181" s="134"/>
      <c r="AA181" s="134"/>
      <c r="AB181" s="134"/>
      <c r="AC181" s="134"/>
      <c r="AD181" s="134"/>
      <c r="AE181" s="134"/>
      <c r="AF181" s="134"/>
      <c r="AG181" s="134"/>
      <c r="AH181" s="134"/>
      <c r="AI181" s="134"/>
    </row>
    <row r="182" spans="2:35">
      <c r="B182" s="135"/>
      <c r="C182" s="129" t="s">
        <v>502</v>
      </c>
      <c r="D182" s="135"/>
      <c r="E182" s="135"/>
      <c r="F182" s="135"/>
      <c r="G182" s="135"/>
      <c r="H182" s="135"/>
      <c r="I182" s="135"/>
      <c r="J182" s="135"/>
      <c r="K182" s="135"/>
      <c r="L182" s="135"/>
      <c r="M182" s="135"/>
      <c r="N182" s="135"/>
      <c r="O182" s="135"/>
      <c r="P182" s="135"/>
      <c r="Q182" s="135"/>
      <c r="R182" s="135"/>
      <c r="S182" s="135"/>
      <c r="T182" s="135"/>
      <c r="U182" s="135"/>
      <c r="V182" s="135"/>
      <c r="W182" s="135"/>
      <c r="X182" s="135"/>
      <c r="Y182" s="135"/>
      <c r="Z182" s="135"/>
      <c r="AA182" s="135"/>
      <c r="AB182" s="135"/>
      <c r="AC182" s="135"/>
      <c r="AD182" s="135"/>
      <c r="AE182" s="135"/>
      <c r="AF182" s="135"/>
      <c r="AG182" s="135"/>
      <c r="AH182" s="135"/>
      <c r="AI182" s="135"/>
    </row>
    <row r="183" spans="2:35">
      <c r="B183" s="135"/>
      <c r="C183" s="135" t="s">
        <v>599</v>
      </c>
      <c r="D183" s="135"/>
      <c r="E183" s="135"/>
      <c r="F183" s="135"/>
      <c r="G183" s="135" t="s">
        <v>504</v>
      </c>
      <c r="H183" s="135"/>
      <c r="I183" s="135"/>
      <c r="J183" s="135"/>
      <c r="K183" s="135"/>
      <c r="L183" s="135"/>
      <c r="M183" s="135"/>
      <c r="N183" s="135"/>
      <c r="O183" s="135"/>
      <c r="P183" s="135"/>
      <c r="Q183" s="135"/>
      <c r="R183" s="135"/>
      <c r="S183" s="135"/>
      <c r="T183" s="135"/>
      <c r="U183" s="135"/>
      <c r="V183" s="135"/>
      <c r="W183" s="135"/>
      <c r="X183" s="135"/>
      <c r="Y183" s="135"/>
      <c r="Z183" s="135"/>
      <c r="AA183" s="135"/>
      <c r="AB183" s="135"/>
      <c r="AC183" s="135"/>
      <c r="AD183" s="135"/>
      <c r="AE183" s="135"/>
      <c r="AF183" s="135"/>
      <c r="AG183" s="135"/>
      <c r="AH183" s="135"/>
      <c r="AI183" s="135"/>
    </row>
    <row r="184" spans="2:35">
      <c r="B184" s="135"/>
      <c r="C184" s="135"/>
      <c r="D184" s="135"/>
      <c r="E184" s="135"/>
      <c r="F184" s="135"/>
      <c r="G184" s="135" t="s">
        <v>505</v>
      </c>
      <c r="H184" s="135"/>
      <c r="I184" s="135"/>
      <c r="J184" s="135"/>
      <c r="K184" s="135"/>
      <c r="L184" s="135"/>
      <c r="M184" s="135"/>
      <c r="N184" s="135"/>
      <c r="O184" s="135"/>
      <c r="P184" s="135"/>
      <c r="Q184" s="135"/>
      <c r="R184" s="135"/>
      <c r="S184" s="135"/>
      <c r="T184" s="135"/>
      <c r="U184" s="135"/>
      <c r="V184" s="135"/>
      <c r="W184" s="135"/>
      <c r="X184" s="135"/>
      <c r="Y184" s="135"/>
      <c r="Z184" s="135"/>
      <c r="AA184" s="135"/>
      <c r="AB184" s="135"/>
      <c r="AC184" s="135"/>
      <c r="AD184" s="135"/>
      <c r="AE184" s="135"/>
      <c r="AF184" s="135"/>
      <c r="AG184" s="135"/>
      <c r="AH184" s="135"/>
      <c r="AI184" s="135"/>
    </row>
    <row r="185" spans="2:35" ht="31.5" customHeight="1">
      <c r="B185" s="135"/>
      <c r="C185" s="135"/>
      <c r="D185" s="135"/>
      <c r="E185" s="135"/>
      <c r="F185" s="135"/>
      <c r="G185" s="138"/>
      <c r="H185" s="136" t="s">
        <v>191</v>
      </c>
      <c r="I185" s="136"/>
      <c r="J185" s="136"/>
      <c r="K185" s="136"/>
      <c r="L185" s="136"/>
      <c r="M185" s="136"/>
      <c r="N185" s="136"/>
      <c r="O185" s="136"/>
      <c r="P185" s="139"/>
      <c r="Q185" s="342">
        <f>重説・契約書マスタ!B25</f>
        <v>0</v>
      </c>
      <c r="R185" s="343"/>
      <c r="S185" s="343"/>
      <c r="T185" s="343"/>
      <c r="U185" s="343"/>
      <c r="V185" s="343"/>
      <c r="W185" s="343"/>
      <c r="X185" s="343"/>
      <c r="Y185" s="343"/>
      <c r="Z185" s="343"/>
      <c r="AA185" s="343"/>
      <c r="AB185" s="343"/>
      <c r="AC185" s="343"/>
      <c r="AD185" s="343"/>
      <c r="AE185" s="343"/>
      <c r="AF185" s="343"/>
      <c r="AG185" s="344"/>
      <c r="AH185" s="135"/>
      <c r="AI185" s="135"/>
    </row>
    <row r="186" spans="2:35">
      <c r="B186" s="135"/>
      <c r="C186" s="135"/>
      <c r="D186" s="135"/>
      <c r="E186" s="135"/>
      <c r="F186" s="135"/>
      <c r="G186" s="135" t="s">
        <v>506</v>
      </c>
      <c r="H186" s="135"/>
      <c r="I186" s="135"/>
      <c r="J186" s="135"/>
      <c r="K186" s="135"/>
      <c r="L186" s="135"/>
      <c r="M186" s="135"/>
      <c r="N186" s="135"/>
      <c r="O186" s="135"/>
      <c r="P186" s="135"/>
      <c r="Q186" s="135"/>
      <c r="R186" s="135"/>
      <c r="S186" s="135"/>
      <c r="T186" s="135"/>
      <c r="U186" s="135"/>
      <c r="V186" s="135"/>
      <c r="W186" s="135"/>
      <c r="X186" s="135"/>
      <c r="Y186" s="135"/>
      <c r="Z186" s="135"/>
      <c r="AA186" s="135"/>
      <c r="AB186" s="135"/>
      <c r="AC186" s="135"/>
      <c r="AD186" s="135"/>
      <c r="AE186" s="135"/>
      <c r="AF186" s="135"/>
      <c r="AG186" s="135"/>
      <c r="AH186" s="135"/>
      <c r="AI186" s="135"/>
    </row>
    <row r="187" spans="2:35">
      <c r="B187" s="135"/>
      <c r="C187" s="135"/>
      <c r="D187" s="135"/>
      <c r="E187" s="135"/>
      <c r="F187" s="135"/>
      <c r="G187" s="135" t="s">
        <v>52</v>
      </c>
      <c r="H187" s="135"/>
      <c r="I187" s="135"/>
      <c r="J187" s="135"/>
      <c r="K187" s="135"/>
      <c r="L187" s="135"/>
      <c r="M187" s="135"/>
      <c r="N187" s="135"/>
      <c r="O187" s="135"/>
      <c r="P187" s="135"/>
      <c r="Q187" s="135"/>
      <c r="R187" s="135"/>
      <c r="S187" s="135"/>
      <c r="T187" s="135"/>
      <c r="U187" s="135"/>
      <c r="V187" s="135"/>
      <c r="W187" s="135"/>
      <c r="X187" s="135"/>
      <c r="Y187" s="135"/>
      <c r="Z187" s="135"/>
      <c r="AA187" s="135"/>
      <c r="AB187" s="135"/>
      <c r="AC187" s="135"/>
      <c r="AD187" s="135"/>
      <c r="AE187" s="135"/>
      <c r="AF187" s="135"/>
      <c r="AG187" s="135"/>
      <c r="AH187" s="135"/>
      <c r="AI187" s="135"/>
    </row>
    <row r="188" spans="2:35">
      <c r="B188" s="135"/>
      <c r="C188" s="135"/>
      <c r="D188" s="135"/>
      <c r="E188" s="135"/>
      <c r="F188" s="135"/>
      <c r="G188" s="135" t="s">
        <v>53</v>
      </c>
      <c r="H188" s="135"/>
      <c r="I188" s="135"/>
      <c r="J188" s="135"/>
      <c r="K188" s="135"/>
      <c r="L188" s="135"/>
      <c r="M188" s="135"/>
      <c r="N188" s="135"/>
      <c r="O188" s="135"/>
      <c r="P188" s="135"/>
      <c r="Q188" s="135"/>
      <c r="R188" s="135"/>
      <c r="S188" s="135"/>
      <c r="T188" s="135"/>
      <c r="U188" s="135"/>
      <c r="V188" s="135"/>
      <c r="W188" s="135"/>
      <c r="X188" s="135"/>
      <c r="Y188" s="135"/>
      <c r="Z188" s="135"/>
      <c r="AA188" s="135"/>
      <c r="AB188" s="135"/>
      <c r="AC188" s="135"/>
      <c r="AD188" s="135"/>
      <c r="AE188" s="135"/>
      <c r="AF188" s="135"/>
      <c r="AG188" s="135"/>
      <c r="AH188" s="135"/>
      <c r="AI188" s="135"/>
    </row>
    <row r="189" spans="2:35">
      <c r="B189" s="135"/>
      <c r="C189" s="135"/>
      <c r="D189" s="135"/>
      <c r="E189" s="135"/>
      <c r="F189" s="135"/>
      <c r="G189" s="135"/>
      <c r="H189" s="135"/>
      <c r="I189" s="135"/>
      <c r="J189" s="135"/>
      <c r="K189" s="135"/>
      <c r="L189" s="135"/>
      <c r="M189" s="135"/>
      <c r="N189" s="135"/>
      <c r="O189" s="135"/>
      <c r="P189" s="135"/>
      <c r="Q189" s="135"/>
      <c r="R189" s="135"/>
      <c r="S189" s="135"/>
      <c r="T189" s="135"/>
      <c r="U189" s="135"/>
      <c r="V189" s="135"/>
      <c r="W189" s="135"/>
      <c r="X189" s="135"/>
      <c r="Y189" s="135"/>
      <c r="Z189" s="135"/>
      <c r="AA189" s="135"/>
      <c r="AB189" s="135"/>
      <c r="AC189" s="135"/>
      <c r="AD189" s="135"/>
      <c r="AE189" s="135"/>
      <c r="AF189" s="135"/>
      <c r="AG189" s="135"/>
      <c r="AH189" s="135"/>
      <c r="AI189" s="135"/>
    </row>
    <row r="190" spans="2:35">
      <c r="B190" s="135"/>
      <c r="C190" s="129" t="s">
        <v>507</v>
      </c>
      <c r="D190" s="135"/>
      <c r="E190" s="135"/>
      <c r="F190" s="135"/>
      <c r="G190" s="135"/>
      <c r="H190" s="135"/>
      <c r="I190" s="135"/>
      <c r="J190" s="135"/>
      <c r="K190" s="135"/>
      <c r="L190" s="135"/>
      <c r="M190" s="135"/>
      <c r="N190" s="135"/>
      <c r="O190" s="135"/>
      <c r="P190" s="135"/>
      <c r="Q190" s="135"/>
      <c r="R190" s="135"/>
      <c r="S190" s="135"/>
      <c r="T190" s="135"/>
      <c r="U190" s="135"/>
      <c r="V190" s="135"/>
      <c r="W190" s="135"/>
      <c r="X190" s="135"/>
      <c r="Y190" s="135"/>
      <c r="Z190" s="135"/>
      <c r="AA190" s="135"/>
      <c r="AB190" s="135"/>
      <c r="AC190" s="135"/>
      <c r="AD190" s="135"/>
      <c r="AE190" s="135"/>
      <c r="AF190" s="135"/>
      <c r="AG190" s="135"/>
      <c r="AH190" s="135"/>
      <c r="AI190" s="135"/>
    </row>
    <row r="191" spans="2:35">
      <c r="B191" s="135"/>
      <c r="C191" s="135" t="s">
        <v>600</v>
      </c>
      <c r="D191" s="135"/>
      <c r="E191" s="135"/>
      <c r="F191" s="135"/>
      <c r="G191" s="135" t="s">
        <v>509</v>
      </c>
      <c r="H191" s="135"/>
      <c r="I191" s="135"/>
      <c r="J191" s="135"/>
      <c r="K191" s="135"/>
      <c r="L191" s="135"/>
      <c r="M191" s="135"/>
      <c r="N191" s="135"/>
      <c r="O191" s="135"/>
      <c r="P191" s="135"/>
      <c r="Q191" s="135"/>
      <c r="R191" s="135"/>
      <c r="S191" s="135"/>
      <c r="T191" s="135"/>
      <c r="U191" s="135"/>
      <c r="V191" s="135"/>
      <c r="W191" s="135"/>
      <c r="X191" s="135"/>
      <c r="Y191" s="135"/>
      <c r="Z191" s="135"/>
      <c r="AA191" s="135"/>
      <c r="AB191" s="135"/>
      <c r="AC191" s="135"/>
      <c r="AD191" s="135"/>
      <c r="AE191" s="135"/>
      <c r="AF191" s="135"/>
      <c r="AG191" s="135"/>
      <c r="AH191" s="135"/>
      <c r="AI191" s="135"/>
    </row>
    <row r="192" spans="2:35">
      <c r="B192" s="135"/>
      <c r="C192" s="135"/>
      <c r="D192" s="135"/>
      <c r="E192" s="135"/>
      <c r="F192" s="135">
        <v>2</v>
      </c>
      <c r="G192" s="337" t="s">
        <v>539</v>
      </c>
      <c r="H192" s="337"/>
      <c r="I192" s="337"/>
      <c r="J192" s="337"/>
      <c r="K192" s="337"/>
      <c r="L192" s="337"/>
      <c r="M192" s="337"/>
      <c r="N192" s="337"/>
      <c r="O192" s="337"/>
      <c r="P192" s="337"/>
      <c r="Q192" s="337"/>
      <c r="R192" s="337"/>
      <c r="S192" s="337"/>
      <c r="T192" s="337"/>
      <c r="U192" s="337"/>
      <c r="V192" s="337"/>
      <c r="W192" s="337"/>
      <c r="X192" s="337"/>
      <c r="Y192" s="337"/>
      <c r="Z192" s="337"/>
      <c r="AA192" s="337"/>
      <c r="AB192" s="337"/>
      <c r="AC192" s="337"/>
      <c r="AD192" s="337"/>
      <c r="AE192" s="337"/>
      <c r="AF192" s="337"/>
      <c r="AG192" s="337"/>
      <c r="AH192" s="337"/>
      <c r="AI192" s="135"/>
    </row>
    <row r="193" spans="2:35">
      <c r="B193" s="135"/>
      <c r="C193" s="135"/>
      <c r="D193" s="135"/>
      <c r="E193" s="135"/>
      <c r="F193" s="135"/>
      <c r="G193" s="337"/>
      <c r="H193" s="337"/>
      <c r="I193" s="337"/>
      <c r="J193" s="337"/>
      <c r="K193" s="337"/>
      <c r="L193" s="337"/>
      <c r="M193" s="337"/>
      <c r="N193" s="337"/>
      <c r="O193" s="337"/>
      <c r="P193" s="337"/>
      <c r="Q193" s="337"/>
      <c r="R193" s="337"/>
      <c r="S193" s="337"/>
      <c r="T193" s="337"/>
      <c r="U193" s="337"/>
      <c r="V193" s="337"/>
      <c r="W193" s="337"/>
      <c r="X193" s="337"/>
      <c r="Y193" s="337"/>
      <c r="Z193" s="337"/>
      <c r="AA193" s="337"/>
      <c r="AB193" s="337"/>
      <c r="AC193" s="337"/>
      <c r="AD193" s="337"/>
      <c r="AE193" s="337"/>
      <c r="AF193" s="337"/>
      <c r="AG193" s="337"/>
      <c r="AH193" s="337"/>
      <c r="AI193" s="135"/>
    </row>
    <row r="194" spans="2:35">
      <c r="B194" s="135"/>
      <c r="C194" s="135"/>
      <c r="D194" s="135"/>
      <c r="E194" s="135"/>
      <c r="F194" s="135"/>
      <c r="G194" s="135"/>
      <c r="H194" s="135"/>
      <c r="I194" s="135"/>
      <c r="J194" s="135"/>
      <c r="K194" s="135"/>
      <c r="L194" s="135"/>
      <c r="M194" s="135"/>
      <c r="N194" s="135"/>
      <c r="O194" s="135"/>
      <c r="P194" s="135"/>
      <c r="Q194" s="135"/>
      <c r="R194" s="135"/>
      <c r="S194" s="135"/>
      <c r="T194" s="135"/>
      <c r="U194" s="135"/>
      <c r="V194" s="135"/>
      <c r="W194" s="135"/>
      <c r="X194" s="135"/>
      <c r="Y194" s="135"/>
      <c r="Z194" s="135"/>
      <c r="AA194" s="135"/>
      <c r="AB194" s="135"/>
      <c r="AC194" s="135"/>
      <c r="AD194" s="135"/>
      <c r="AE194" s="135"/>
      <c r="AF194" s="135"/>
      <c r="AG194" s="135"/>
      <c r="AH194" s="135"/>
      <c r="AI194" s="135"/>
    </row>
    <row r="195" spans="2:35">
      <c r="B195" s="135"/>
      <c r="C195" s="135" t="s">
        <v>510</v>
      </c>
      <c r="D195" s="135"/>
      <c r="E195" s="135"/>
      <c r="F195" s="135"/>
      <c r="G195" s="135"/>
      <c r="H195" s="135"/>
      <c r="I195" s="135"/>
      <c r="J195" s="135"/>
      <c r="K195" s="135"/>
      <c r="L195" s="135"/>
      <c r="M195" s="135"/>
      <c r="N195" s="135"/>
      <c r="O195" s="135"/>
      <c r="P195" s="135"/>
      <c r="Q195" s="135"/>
      <c r="R195" s="135"/>
      <c r="S195" s="135"/>
      <c r="T195" s="135"/>
      <c r="U195" s="135"/>
      <c r="V195" s="135"/>
      <c r="W195" s="135"/>
      <c r="X195" s="135"/>
      <c r="Y195" s="135"/>
      <c r="Z195" s="135"/>
      <c r="AA195" s="135"/>
      <c r="AB195" s="135"/>
      <c r="AC195" s="135"/>
      <c r="AD195" s="135"/>
      <c r="AE195" s="135"/>
      <c r="AF195" s="135"/>
      <c r="AG195" s="135"/>
      <c r="AH195" s="135"/>
      <c r="AI195" s="135"/>
    </row>
    <row r="196" spans="2:35">
      <c r="B196" s="135"/>
      <c r="C196" s="135"/>
      <c r="D196" s="135"/>
      <c r="E196" s="135"/>
      <c r="F196" s="135"/>
      <c r="G196" s="135"/>
      <c r="H196" s="135"/>
      <c r="I196" s="135"/>
      <c r="J196" s="135"/>
      <c r="K196" s="135"/>
      <c r="L196" s="135"/>
      <c r="M196" s="135"/>
      <c r="N196" s="135"/>
      <c r="O196" s="135"/>
      <c r="P196" s="135"/>
      <c r="Q196" s="135"/>
      <c r="R196" s="135"/>
      <c r="S196" s="135"/>
      <c r="T196" s="135"/>
      <c r="U196" s="135"/>
      <c r="V196" s="135"/>
      <c r="W196" s="135"/>
      <c r="X196" s="135"/>
      <c r="Y196" s="135"/>
      <c r="Z196" s="135"/>
      <c r="AA196" s="135"/>
      <c r="AB196" s="135"/>
      <c r="AC196" s="135"/>
      <c r="AD196" s="135"/>
      <c r="AE196" s="135"/>
      <c r="AF196" s="135"/>
      <c r="AG196" s="135"/>
      <c r="AH196" s="135"/>
      <c r="AI196" s="135"/>
    </row>
    <row r="197" spans="2:35">
      <c r="B197" s="135"/>
      <c r="C197" s="135"/>
      <c r="D197" s="135"/>
      <c r="E197" s="135"/>
      <c r="F197" s="135"/>
      <c r="G197" s="135"/>
      <c r="H197" s="135"/>
      <c r="I197" s="135"/>
      <c r="J197" s="135"/>
      <c r="K197" s="135"/>
      <c r="L197" s="135"/>
      <c r="M197" s="135"/>
      <c r="N197" s="135"/>
      <c r="O197" s="135"/>
      <c r="P197" s="135"/>
      <c r="Q197" s="135"/>
      <c r="R197" s="135"/>
      <c r="S197" s="135"/>
      <c r="T197" s="135"/>
      <c r="U197" s="135"/>
      <c r="V197" s="135"/>
      <c r="W197" s="135"/>
      <c r="X197" s="135"/>
      <c r="Y197" s="135"/>
      <c r="Z197" s="135"/>
      <c r="AA197" s="135"/>
      <c r="AB197" s="135"/>
      <c r="AC197" s="135"/>
      <c r="AD197" s="135"/>
      <c r="AE197" s="135"/>
      <c r="AF197" s="135"/>
      <c r="AG197" s="135"/>
      <c r="AH197" s="135"/>
      <c r="AI197" s="135"/>
    </row>
    <row r="198" spans="2:35">
      <c r="B198" s="135"/>
      <c r="C198" s="135"/>
      <c r="D198" s="135"/>
      <c r="E198" s="135"/>
      <c r="F198" s="135"/>
      <c r="G198" s="135"/>
      <c r="H198" s="135"/>
      <c r="I198" s="135"/>
      <c r="J198" s="135"/>
      <c r="K198" s="135"/>
      <c r="L198" s="135"/>
      <c r="M198" s="135"/>
      <c r="N198" s="135"/>
      <c r="O198" s="135"/>
      <c r="P198" s="135"/>
      <c r="Q198" s="135"/>
      <c r="R198" s="135"/>
      <c r="S198" s="135"/>
      <c r="T198" s="135"/>
      <c r="U198" s="135"/>
      <c r="V198" s="135"/>
      <c r="W198" s="135"/>
      <c r="X198" s="135"/>
      <c r="Y198" s="135"/>
      <c r="Z198" s="135"/>
      <c r="AA198" s="135"/>
      <c r="AB198" s="135"/>
      <c r="AC198" s="135"/>
      <c r="AD198" s="135"/>
      <c r="AE198" s="135"/>
      <c r="AF198" s="135"/>
      <c r="AG198" s="135"/>
      <c r="AH198" s="135"/>
      <c r="AI198" s="135"/>
    </row>
    <row r="199" spans="2:35">
      <c r="B199" s="135"/>
      <c r="C199" s="135"/>
      <c r="D199" s="135" t="s">
        <v>511</v>
      </c>
      <c r="E199" s="135"/>
      <c r="F199" s="135"/>
      <c r="G199" s="135"/>
      <c r="H199" s="135"/>
      <c r="I199" s="135"/>
      <c r="J199" s="135"/>
      <c r="K199" s="135"/>
      <c r="L199" s="135"/>
      <c r="M199" s="135"/>
      <c r="N199" s="135"/>
      <c r="O199" s="135"/>
      <c r="P199" s="135"/>
      <c r="Q199" s="135"/>
      <c r="R199" s="135"/>
      <c r="S199" s="135"/>
      <c r="T199" s="135"/>
      <c r="U199" s="135"/>
      <c r="V199" s="135"/>
      <c r="W199" s="135"/>
      <c r="X199" s="135"/>
      <c r="Y199" s="135"/>
      <c r="Z199" s="135"/>
      <c r="AA199" s="135"/>
      <c r="AB199" s="135"/>
      <c r="AC199" s="135"/>
      <c r="AD199" s="135"/>
      <c r="AE199" s="135"/>
      <c r="AF199" s="135"/>
      <c r="AG199" s="135"/>
      <c r="AH199" s="135"/>
      <c r="AI199" s="135"/>
    </row>
    <row r="200" spans="2:35">
      <c r="B200" s="135"/>
      <c r="C200" s="135"/>
      <c r="D200" s="135"/>
      <c r="E200" s="135"/>
      <c r="F200" s="135"/>
      <c r="G200" s="135"/>
      <c r="H200" s="135"/>
      <c r="I200" s="135"/>
      <c r="J200" s="135"/>
      <c r="K200" s="135"/>
      <c r="L200" s="135"/>
      <c r="M200" s="135"/>
      <c r="N200" s="135"/>
      <c r="O200" s="135"/>
      <c r="P200" s="135"/>
      <c r="Q200" s="135"/>
      <c r="R200" s="135"/>
      <c r="S200" s="135"/>
      <c r="T200" s="135"/>
      <c r="U200" s="135"/>
      <c r="V200" s="135"/>
      <c r="W200" s="135"/>
      <c r="X200" s="135"/>
      <c r="Y200" s="135"/>
      <c r="Z200" s="135"/>
      <c r="AA200" s="135"/>
      <c r="AB200" s="135"/>
      <c r="AC200" s="135"/>
      <c r="AD200" s="135"/>
      <c r="AE200" s="135"/>
      <c r="AF200" s="135"/>
      <c r="AG200" s="135"/>
      <c r="AH200" s="135"/>
      <c r="AI200" s="135"/>
    </row>
    <row r="201" spans="2:35">
      <c r="B201" s="135"/>
      <c r="C201" s="135"/>
      <c r="D201" s="135"/>
      <c r="E201" s="135"/>
      <c r="F201" s="135"/>
      <c r="G201" s="135"/>
      <c r="H201" s="135"/>
      <c r="I201" s="135"/>
      <c r="J201" s="135"/>
      <c r="K201" s="135"/>
      <c r="L201" s="135"/>
      <c r="M201" s="135"/>
      <c r="N201" s="135"/>
      <c r="O201" s="135"/>
      <c r="P201" s="135"/>
      <c r="Q201" s="135"/>
      <c r="R201" s="135"/>
      <c r="S201" s="135"/>
      <c r="T201" s="135"/>
      <c r="U201" s="135"/>
      <c r="V201" s="135"/>
      <c r="W201" s="135"/>
      <c r="X201" s="135"/>
      <c r="Y201" s="135"/>
      <c r="Z201" s="135"/>
      <c r="AA201" s="135"/>
      <c r="AB201" s="135"/>
      <c r="AC201" s="135"/>
      <c r="AD201" s="135"/>
      <c r="AE201" s="135"/>
      <c r="AF201" s="135"/>
      <c r="AG201" s="135"/>
      <c r="AH201" s="135"/>
      <c r="AI201" s="135"/>
    </row>
    <row r="202" spans="2:35">
      <c r="B202" s="135"/>
      <c r="C202" s="135"/>
      <c r="D202" s="135"/>
      <c r="E202" s="135"/>
      <c r="F202" s="135"/>
      <c r="G202" s="135"/>
      <c r="H202" s="135"/>
      <c r="I202" s="135"/>
      <c r="J202" s="135"/>
      <c r="K202" s="135"/>
      <c r="L202" s="135"/>
      <c r="M202" s="135"/>
      <c r="N202" s="135"/>
      <c r="O202" s="135"/>
      <c r="P202" s="135"/>
      <c r="Q202" s="135"/>
      <c r="R202" s="135"/>
      <c r="S202" s="135"/>
      <c r="T202" s="135"/>
      <c r="U202" s="135"/>
      <c r="V202" s="135"/>
      <c r="W202" s="135"/>
      <c r="X202" s="135"/>
      <c r="Y202" s="135"/>
      <c r="Z202" s="135"/>
      <c r="AA202" s="135"/>
      <c r="AB202" s="135"/>
      <c r="AC202" s="135"/>
      <c r="AD202" s="135"/>
      <c r="AE202" s="135"/>
      <c r="AF202" s="135"/>
      <c r="AG202" s="135"/>
      <c r="AH202" s="135"/>
      <c r="AI202" s="135"/>
    </row>
    <row r="203" spans="2:35">
      <c r="B203" s="135"/>
      <c r="C203" s="135"/>
      <c r="D203" s="135"/>
      <c r="E203" s="135"/>
      <c r="F203" s="135"/>
      <c r="G203" s="135"/>
      <c r="H203" s="135"/>
      <c r="I203" s="135"/>
      <c r="J203" s="135"/>
      <c r="K203" s="135"/>
      <c r="L203" s="135"/>
      <c r="M203" s="135"/>
      <c r="N203" s="135"/>
      <c r="O203" s="135"/>
      <c r="P203" s="135"/>
      <c r="Q203" s="135"/>
      <c r="R203" s="135"/>
      <c r="S203" s="135"/>
      <c r="T203" s="135"/>
      <c r="U203" s="135"/>
      <c r="V203" s="135"/>
      <c r="W203" s="135"/>
      <c r="X203" s="135"/>
      <c r="Y203" s="135"/>
      <c r="Z203" s="135"/>
      <c r="AA203" s="135"/>
      <c r="AB203" s="135"/>
      <c r="AC203" s="135"/>
      <c r="AD203" s="135"/>
      <c r="AE203" s="135"/>
      <c r="AF203" s="135"/>
      <c r="AG203" s="135"/>
      <c r="AH203" s="135"/>
      <c r="AI203" s="135"/>
    </row>
    <row r="204" spans="2:35">
      <c r="B204" s="135"/>
      <c r="C204" s="135"/>
      <c r="D204" s="129" t="s">
        <v>512</v>
      </c>
      <c r="E204" s="135"/>
      <c r="F204" s="135"/>
      <c r="G204" s="135"/>
      <c r="H204" s="135"/>
      <c r="I204" s="135"/>
      <c r="J204" s="135"/>
      <c r="K204" s="135"/>
      <c r="L204" s="135"/>
      <c r="M204" s="135"/>
      <c r="N204" s="135"/>
      <c r="O204" s="135"/>
      <c r="P204" s="135"/>
      <c r="Q204" s="135"/>
      <c r="R204" s="135"/>
      <c r="S204" s="135"/>
      <c r="T204" s="135"/>
      <c r="U204" s="135"/>
      <c r="V204" s="135"/>
      <c r="W204" s="135"/>
      <c r="X204" s="135"/>
      <c r="Y204" s="135"/>
      <c r="Z204" s="135"/>
      <c r="AA204" s="135"/>
      <c r="AB204" s="135"/>
      <c r="AC204" s="135"/>
      <c r="AD204" s="135"/>
      <c r="AE204" s="135"/>
      <c r="AF204" s="135"/>
      <c r="AG204" s="135"/>
      <c r="AH204" s="135"/>
      <c r="AI204" s="135"/>
    </row>
    <row r="205" spans="2:35">
      <c r="B205" s="135"/>
      <c r="C205" s="135"/>
      <c r="D205" s="135" t="s">
        <v>513</v>
      </c>
      <c r="E205" s="135"/>
      <c r="F205" s="135"/>
      <c r="G205" s="135"/>
      <c r="H205" s="135"/>
      <c r="I205" s="135">
        <f>重説・契約書マスタ!B5</f>
        <v>0</v>
      </c>
      <c r="J205" s="135"/>
      <c r="K205" s="135"/>
      <c r="L205" s="135"/>
      <c r="M205" s="135"/>
      <c r="N205" s="135"/>
      <c r="O205" s="135"/>
      <c r="P205" s="135"/>
      <c r="Q205" s="135"/>
      <c r="R205" s="135"/>
      <c r="S205" s="135"/>
      <c r="T205" s="135"/>
      <c r="U205" s="135"/>
      <c r="V205" s="135"/>
      <c r="W205" s="135"/>
      <c r="X205" s="135"/>
      <c r="Y205" s="135"/>
      <c r="Z205" s="135"/>
      <c r="AA205" s="135"/>
      <c r="AB205" s="135"/>
      <c r="AC205" s="135"/>
      <c r="AD205" s="135"/>
      <c r="AE205" s="135"/>
      <c r="AF205" s="135"/>
      <c r="AG205" s="135"/>
      <c r="AH205" s="135"/>
      <c r="AI205" s="135"/>
    </row>
    <row r="206" spans="2:35">
      <c r="B206" s="135"/>
      <c r="C206" s="135"/>
      <c r="D206" s="135" t="s">
        <v>514</v>
      </c>
      <c r="E206" s="135"/>
      <c r="F206" s="135"/>
      <c r="G206" s="135"/>
      <c r="H206" s="135"/>
      <c r="I206" s="135">
        <f>重説・契約書マスタ!B6</f>
        <v>0</v>
      </c>
      <c r="J206" s="135"/>
      <c r="K206" s="135"/>
      <c r="L206" s="135"/>
      <c r="M206" s="135"/>
      <c r="N206" s="135"/>
      <c r="O206" s="135"/>
      <c r="P206" s="135"/>
      <c r="Q206" s="135"/>
      <c r="R206" s="135"/>
      <c r="S206" s="135"/>
      <c r="T206" s="135"/>
      <c r="U206" s="135"/>
      <c r="V206" s="135"/>
      <c r="W206" s="135"/>
      <c r="X206" s="135"/>
      <c r="Y206" s="135"/>
      <c r="Z206" s="135"/>
      <c r="AA206" s="135"/>
      <c r="AB206" s="135"/>
      <c r="AC206" s="135"/>
      <c r="AD206" s="135"/>
      <c r="AE206" s="135"/>
      <c r="AF206" s="135"/>
      <c r="AG206" s="135"/>
      <c r="AH206" s="135"/>
      <c r="AI206" s="135"/>
    </row>
    <row r="207" spans="2:35">
      <c r="B207" s="135"/>
      <c r="C207" s="135"/>
      <c r="D207" s="135"/>
      <c r="E207" s="135"/>
      <c r="F207" s="135"/>
      <c r="G207" s="135"/>
      <c r="H207" s="135"/>
      <c r="I207" s="135"/>
      <c r="J207" s="135"/>
      <c r="K207" s="135"/>
      <c r="L207" s="135"/>
      <c r="M207" s="135"/>
      <c r="N207" s="135"/>
      <c r="O207" s="135"/>
      <c r="P207" s="135"/>
      <c r="Q207" s="135"/>
      <c r="R207" s="135"/>
      <c r="S207" s="135"/>
      <c r="T207" s="135"/>
      <c r="U207" s="135"/>
      <c r="V207" s="135"/>
      <c r="W207" s="135"/>
      <c r="X207" s="135"/>
      <c r="Y207" s="135"/>
      <c r="Z207" s="135"/>
      <c r="AA207" s="135"/>
      <c r="AB207" s="135"/>
      <c r="AC207" s="135"/>
      <c r="AD207" s="135"/>
      <c r="AE207" s="135"/>
      <c r="AF207" s="135"/>
      <c r="AG207" s="135"/>
      <c r="AH207" s="135"/>
      <c r="AI207" s="135"/>
    </row>
    <row r="208" spans="2:35">
      <c r="B208" s="135"/>
      <c r="C208" s="135"/>
      <c r="D208" s="135"/>
      <c r="E208" s="135"/>
      <c r="F208" s="135"/>
      <c r="G208" s="135"/>
      <c r="H208" s="135"/>
      <c r="I208" s="135"/>
      <c r="J208" s="135"/>
      <c r="K208" s="135"/>
      <c r="L208" s="135"/>
      <c r="M208" s="135"/>
      <c r="N208" s="135"/>
      <c r="O208" s="135"/>
      <c r="P208" s="135"/>
      <c r="Q208" s="135"/>
      <c r="R208" s="135"/>
      <c r="S208" s="135"/>
      <c r="T208" s="135"/>
      <c r="U208" s="135"/>
      <c r="V208" s="135"/>
      <c r="W208" s="135"/>
      <c r="X208" s="135"/>
      <c r="Y208" s="135"/>
      <c r="Z208" s="135"/>
      <c r="AA208" s="135"/>
      <c r="AB208" s="135"/>
      <c r="AC208" s="135"/>
      <c r="AD208" s="135"/>
      <c r="AE208" s="135"/>
      <c r="AF208" s="135"/>
      <c r="AG208" s="135"/>
      <c r="AH208" s="135"/>
      <c r="AI208" s="135"/>
    </row>
    <row r="209" spans="2:35">
      <c r="B209" s="135"/>
      <c r="C209" s="135"/>
      <c r="D209" s="135" t="s">
        <v>515</v>
      </c>
      <c r="E209" s="135"/>
      <c r="F209" s="135"/>
      <c r="G209" s="135"/>
      <c r="H209" s="135"/>
      <c r="I209" s="135">
        <f>重説・契約書マスタ!B8</f>
        <v>0</v>
      </c>
      <c r="J209" s="135"/>
      <c r="K209" s="135"/>
      <c r="L209" s="135"/>
      <c r="M209" s="135"/>
      <c r="N209" s="135"/>
      <c r="O209" s="135"/>
      <c r="P209" s="135"/>
      <c r="Q209" s="135"/>
      <c r="R209" s="135"/>
      <c r="S209" s="135"/>
      <c r="T209" s="135" t="s">
        <v>115</v>
      </c>
      <c r="U209" s="135"/>
      <c r="V209" s="135"/>
      <c r="W209" s="135"/>
      <c r="X209" s="135"/>
      <c r="Y209" s="135"/>
      <c r="Z209" s="135"/>
      <c r="AA209" s="135"/>
      <c r="AB209" s="135"/>
      <c r="AC209" s="135"/>
      <c r="AD209" s="135"/>
      <c r="AE209" s="135"/>
      <c r="AF209" s="135"/>
      <c r="AG209" s="135"/>
      <c r="AH209" s="135"/>
      <c r="AI209" s="135"/>
    </row>
    <row r="210" spans="2:35">
      <c r="B210" s="135"/>
      <c r="C210" s="135"/>
      <c r="D210" s="135"/>
      <c r="E210" s="135"/>
      <c r="F210" s="135"/>
      <c r="G210" s="135"/>
      <c r="H210" s="135"/>
      <c r="I210" s="135"/>
      <c r="J210" s="135"/>
      <c r="K210" s="135"/>
      <c r="L210" s="135"/>
      <c r="M210" s="135"/>
      <c r="N210" s="135"/>
      <c r="O210" s="135"/>
      <c r="P210" s="135"/>
      <c r="Q210" s="135"/>
      <c r="R210" s="135"/>
      <c r="S210" s="135"/>
      <c r="T210" s="135"/>
      <c r="U210" s="135"/>
      <c r="V210" s="135"/>
      <c r="W210" s="135"/>
      <c r="X210" s="135"/>
      <c r="Y210" s="135"/>
      <c r="Z210" s="135"/>
      <c r="AA210" s="135"/>
      <c r="AB210" s="135"/>
      <c r="AC210" s="135"/>
      <c r="AD210" s="135"/>
      <c r="AE210" s="135"/>
      <c r="AF210" s="135"/>
      <c r="AG210" s="135"/>
      <c r="AH210" s="135"/>
      <c r="AI210" s="135"/>
    </row>
    <row r="211" spans="2:35">
      <c r="B211" s="135"/>
      <c r="C211" s="135"/>
      <c r="D211" s="135"/>
      <c r="E211" s="135"/>
      <c r="F211" s="135"/>
      <c r="G211" s="135"/>
      <c r="H211" s="135"/>
      <c r="I211" s="135"/>
      <c r="J211" s="135"/>
      <c r="K211" s="135"/>
      <c r="L211" s="135"/>
      <c r="M211" s="135"/>
      <c r="N211" s="135"/>
      <c r="O211" s="135"/>
      <c r="P211" s="135"/>
      <c r="Q211" s="135"/>
      <c r="R211" s="135"/>
      <c r="S211" s="135"/>
      <c r="T211" s="135"/>
      <c r="U211" s="135"/>
      <c r="V211" s="135"/>
      <c r="W211" s="135"/>
      <c r="X211" s="135"/>
      <c r="Y211" s="135"/>
      <c r="Z211" s="135"/>
      <c r="AA211" s="135"/>
      <c r="AB211" s="135"/>
      <c r="AC211" s="135"/>
      <c r="AD211" s="135"/>
      <c r="AE211" s="135"/>
      <c r="AF211" s="135"/>
      <c r="AG211" s="135"/>
      <c r="AH211" s="135"/>
      <c r="AI211" s="135"/>
    </row>
    <row r="212" spans="2:35">
      <c r="B212" s="135"/>
      <c r="C212" s="135"/>
      <c r="D212" s="135"/>
      <c r="E212" s="135"/>
      <c r="F212" s="135"/>
      <c r="G212" s="135"/>
      <c r="H212" s="135"/>
      <c r="I212" s="135"/>
      <c r="J212" s="135"/>
      <c r="K212" s="135"/>
      <c r="L212" s="135"/>
      <c r="M212" s="135"/>
      <c r="N212" s="135"/>
      <c r="O212" s="135"/>
      <c r="P212" s="135"/>
      <c r="Q212" s="135"/>
      <c r="R212" s="135"/>
      <c r="S212" s="135"/>
      <c r="T212" s="135"/>
      <c r="U212" s="135"/>
      <c r="V212" s="135"/>
      <c r="W212" s="135"/>
      <c r="X212" s="135"/>
      <c r="Y212" s="135"/>
      <c r="Z212" s="135"/>
      <c r="AA212" s="135"/>
      <c r="AB212" s="135"/>
      <c r="AC212" s="135"/>
      <c r="AD212" s="135"/>
      <c r="AE212" s="135"/>
      <c r="AF212" s="135"/>
      <c r="AG212" s="135"/>
      <c r="AH212" s="135"/>
      <c r="AI212" s="135"/>
    </row>
    <row r="213" spans="2:35">
      <c r="B213" s="135"/>
      <c r="C213" s="135"/>
      <c r="D213" s="129" t="s">
        <v>516</v>
      </c>
      <c r="E213" s="135"/>
      <c r="F213" s="135"/>
      <c r="G213" s="135"/>
      <c r="H213" s="135"/>
      <c r="I213" s="135"/>
      <c r="J213" s="135"/>
      <c r="K213" s="135"/>
      <c r="L213" s="135"/>
      <c r="M213" s="135"/>
      <c r="N213" s="135"/>
      <c r="O213" s="135"/>
      <c r="P213" s="135"/>
      <c r="Q213" s="135"/>
      <c r="R213" s="135"/>
      <c r="S213" s="135"/>
      <c r="T213" s="135"/>
      <c r="U213" s="135"/>
      <c r="V213" s="135"/>
      <c r="W213" s="135"/>
      <c r="X213" s="135"/>
      <c r="Y213" s="135"/>
      <c r="Z213" s="135"/>
      <c r="AA213" s="135"/>
      <c r="AB213" s="135"/>
      <c r="AC213" s="135"/>
      <c r="AD213" s="135"/>
      <c r="AE213" s="135"/>
      <c r="AF213" s="135"/>
      <c r="AG213" s="135"/>
      <c r="AH213" s="135"/>
      <c r="AI213" s="135"/>
    </row>
    <row r="214" spans="2:35">
      <c r="B214" s="135"/>
      <c r="C214" s="135"/>
      <c r="D214" s="135" t="s">
        <v>517</v>
      </c>
      <c r="E214" s="135"/>
      <c r="F214" s="135"/>
      <c r="G214" s="135"/>
      <c r="H214" s="135"/>
      <c r="I214" s="135">
        <f>K56</f>
        <v>0</v>
      </c>
      <c r="J214" s="135"/>
      <c r="K214" s="135"/>
      <c r="L214" s="135"/>
      <c r="M214" s="135"/>
      <c r="N214" s="135"/>
      <c r="O214" s="135"/>
      <c r="P214" s="135"/>
      <c r="Q214" s="135" t="s">
        <v>540</v>
      </c>
      <c r="R214" s="135"/>
      <c r="S214" s="135"/>
      <c r="T214" s="135"/>
      <c r="U214" s="345">
        <f>重説・契約書マスタ!B3</f>
        <v>0</v>
      </c>
      <c r="V214" s="345"/>
      <c r="W214" s="345"/>
      <c r="X214" s="345"/>
      <c r="Y214" s="345"/>
      <c r="Z214" s="135" t="s">
        <v>541</v>
      </c>
      <c r="AA214" s="135"/>
      <c r="AB214" s="135"/>
      <c r="AC214" s="135"/>
      <c r="AD214" s="135"/>
      <c r="AE214" s="135"/>
      <c r="AF214" s="135"/>
      <c r="AG214" s="135"/>
      <c r="AH214" s="135"/>
      <c r="AI214" s="135"/>
    </row>
    <row r="215" spans="2:35">
      <c r="B215" s="135"/>
      <c r="C215" s="135"/>
      <c r="D215" s="135" t="s">
        <v>514</v>
      </c>
      <c r="E215" s="135"/>
      <c r="F215" s="135"/>
      <c r="G215" s="135"/>
      <c r="H215" s="135"/>
      <c r="I215" s="135">
        <f>K57</f>
        <v>0</v>
      </c>
      <c r="J215" s="135"/>
      <c r="K215" s="135"/>
      <c r="L215" s="135"/>
      <c r="M215" s="135"/>
      <c r="N215" s="135"/>
      <c r="O215" s="135"/>
      <c r="P215" s="135"/>
      <c r="Q215" s="135"/>
      <c r="R215" s="135"/>
      <c r="S215" s="135"/>
      <c r="T215" s="135"/>
      <c r="U215" s="135"/>
      <c r="V215" s="135"/>
      <c r="W215" s="135"/>
      <c r="X215" s="135"/>
      <c r="Y215" s="135"/>
      <c r="Z215" s="135"/>
      <c r="AA215" s="135"/>
      <c r="AB215" s="135"/>
      <c r="AC215" s="135"/>
      <c r="AD215" s="135"/>
      <c r="AE215" s="135"/>
      <c r="AF215" s="135"/>
      <c r="AG215" s="135"/>
      <c r="AH215" s="135"/>
      <c r="AI215" s="135"/>
    </row>
    <row r="216" spans="2:35">
      <c r="B216" s="135"/>
      <c r="C216" s="135"/>
      <c r="D216" s="135"/>
      <c r="E216" s="135"/>
      <c r="F216" s="135"/>
      <c r="G216" s="135"/>
      <c r="H216" s="135"/>
      <c r="I216" s="135"/>
      <c r="J216" s="135"/>
      <c r="K216" s="135"/>
      <c r="L216" s="135"/>
      <c r="M216" s="135"/>
      <c r="N216" s="135"/>
      <c r="O216" s="135"/>
      <c r="P216" s="135"/>
      <c r="Q216" s="135"/>
      <c r="R216" s="135"/>
      <c r="S216" s="135"/>
      <c r="T216" s="135"/>
      <c r="U216" s="135"/>
      <c r="V216" s="135"/>
      <c r="W216" s="135"/>
      <c r="X216" s="135"/>
      <c r="Y216" s="135"/>
      <c r="Z216" s="135"/>
      <c r="AA216" s="135"/>
      <c r="AB216" s="135"/>
      <c r="AC216" s="135"/>
      <c r="AD216" s="135"/>
      <c r="AE216" s="135"/>
      <c r="AF216" s="135"/>
      <c r="AG216" s="135"/>
      <c r="AH216" s="135"/>
      <c r="AI216" s="135"/>
    </row>
    <row r="217" spans="2:35">
      <c r="B217" s="135"/>
      <c r="C217" s="135"/>
      <c r="D217" s="135"/>
      <c r="E217" s="135"/>
      <c r="F217" s="135"/>
      <c r="G217" s="135"/>
      <c r="H217" s="135"/>
      <c r="I217" s="135"/>
      <c r="J217" s="135"/>
      <c r="K217" s="135"/>
      <c r="L217" s="135"/>
      <c r="M217" s="135"/>
      <c r="N217" s="135"/>
      <c r="O217" s="135"/>
      <c r="P217" s="135"/>
      <c r="Q217" s="135"/>
      <c r="R217" s="135"/>
      <c r="S217" s="135"/>
      <c r="T217" s="135"/>
      <c r="U217" s="135"/>
      <c r="V217" s="135"/>
      <c r="W217" s="135"/>
      <c r="X217" s="135"/>
      <c r="Y217" s="135"/>
      <c r="Z217" s="135"/>
      <c r="AA217" s="135"/>
      <c r="AB217" s="135"/>
      <c r="AC217" s="135"/>
      <c r="AD217" s="135"/>
      <c r="AE217" s="135"/>
      <c r="AF217" s="135"/>
      <c r="AG217" s="135"/>
      <c r="AH217" s="135"/>
      <c r="AI217" s="135"/>
    </row>
    <row r="218" spans="2:35">
      <c r="B218" s="135"/>
      <c r="C218" s="135"/>
      <c r="D218" s="135" t="s">
        <v>518</v>
      </c>
      <c r="E218" s="135"/>
      <c r="F218" s="135"/>
      <c r="G218" s="135"/>
      <c r="H218" s="135"/>
      <c r="I218" s="135"/>
      <c r="J218" s="135"/>
      <c r="K218" s="135"/>
      <c r="L218" s="135"/>
      <c r="M218" s="135"/>
      <c r="N218" s="135"/>
      <c r="O218" s="135"/>
      <c r="P218" s="135"/>
      <c r="Q218" s="135"/>
      <c r="R218" s="135"/>
      <c r="S218" s="135"/>
      <c r="T218" s="135" t="s">
        <v>115</v>
      </c>
      <c r="U218" s="135"/>
      <c r="V218" s="135"/>
      <c r="W218" s="135"/>
      <c r="X218" s="135"/>
      <c r="Y218" s="135"/>
      <c r="Z218" s="135"/>
      <c r="AA218" s="135"/>
      <c r="AB218" s="135"/>
      <c r="AC218" s="135"/>
      <c r="AD218" s="135"/>
      <c r="AE218" s="135"/>
      <c r="AF218" s="135"/>
      <c r="AG218" s="135"/>
      <c r="AH218" s="135"/>
      <c r="AI218" s="135"/>
    </row>
    <row r="219" spans="2:35">
      <c r="B219" s="135"/>
      <c r="C219" s="135"/>
      <c r="D219" s="135"/>
      <c r="E219" s="135"/>
      <c r="F219" s="135"/>
      <c r="G219" s="135"/>
      <c r="H219" s="135"/>
      <c r="I219" s="135"/>
      <c r="J219" s="135"/>
      <c r="K219" s="135"/>
      <c r="L219" s="135"/>
      <c r="M219" s="135"/>
      <c r="N219" s="135"/>
      <c r="O219" s="135"/>
      <c r="P219" s="135"/>
      <c r="Q219" s="135"/>
      <c r="R219" s="135"/>
      <c r="S219" s="135"/>
      <c r="T219" s="135"/>
      <c r="U219" s="135"/>
      <c r="V219" s="135"/>
      <c r="W219" s="135"/>
      <c r="X219" s="135"/>
      <c r="Y219" s="135"/>
      <c r="Z219" s="135"/>
      <c r="AA219" s="135"/>
      <c r="AB219" s="135"/>
      <c r="AC219" s="135"/>
      <c r="AD219" s="135"/>
      <c r="AE219" s="135"/>
      <c r="AF219" s="135"/>
      <c r="AG219" s="135"/>
      <c r="AH219" s="135"/>
      <c r="AI219" s="135"/>
    </row>
    <row r="220" spans="2:35">
      <c r="B220" s="135"/>
      <c r="C220" s="135"/>
      <c r="D220" s="135"/>
      <c r="E220" s="135"/>
      <c r="F220" s="135"/>
      <c r="G220" s="135"/>
      <c r="H220" s="135"/>
      <c r="I220" s="135"/>
      <c r="J220" s="135"/>
      <c r="K220" s="135"/>
      <c r="L220" s="135"/>
      <c r="M220" s="135"/>
      <c r="N220" s="135"/>
      <c r="O220" s="135"/>
      <c r="P220" s="135"/>
      <c r="Q220" s="135"/>
      <c r="R220" s="135"/>
      <c r="S220" s="135"/>
      <c r="T220" s="135"/>
      <c r="U220" s="135"/>
      <c r="V220" s="135"/>
      <c r="W220" s="135"/>
      <c r="X220" s="135"/>
      <c r="Y220" s="135"/>
      <c r="Z220" s="135"/>
      <c r="AA220" s="135"/>
      <c r="AB220" s="135"/>
      <c r="AC220" s="135"/>
      <c r="AD220" s="135"/>
      <c r="AE220" s="135"/>
      <c r="AF220" s="135"/>
      <c r="AG220" s="135"/>
      <c r="AH220" s="135"/>
      <c r="AI220" s="135"/>
    </row>
    <row r="221" spans="2:35">
      <c r="B221" s="135"/>
      <c r="C221" s="135"/>
      <c r="D221" s="135"/>
      <c r="E221" s="135"/>
      <c r="F221" s="135"/>
      <c r="G221" s="135"/>
      <c r="H221" s="135"/>
      <c r="I221" s="135"/>
      <c r="J221" s="135"/>
      <c r="K221" s="135"/>
      <c r="L221" s="135"/>
      <c r="M221" s="135"/>
      <c r="N221" s="135"/>
      <c r="O221" s="135"/>
      <c r="P221" s="135"/>
      <c r="Q221" s="135"/>
      <c r="R221" s="135"/>
      <c r="S221" s="135"/>
      <c r="T221" s="135"/>
      <c r="U221" s="135"/>
      <c r="V221" s="135"/>
      <c r="W221" s="135"/>
      <c r="X221" s="135"/>
      <c r="Y221" s="135"/>
      <c r="Z221" s="135"/>
      <c r="AA221" s="135"/>
      <c r="AB221" s="135"/>
      <c r="AC221" s="135"/>
      <c r="AD221" s="135"/>
      <c r="AE221" s="135"/>
      <c r="AF221" s="135"/>
      <c r="AG221" s="135"/>
      <c r="AH221" s="135"/>
      <c r="AI221" s="135"/>
    </row>
    <row r="222" spans="2:35">
      <c r="B222" s="135"/>
      <c r="C222" s="135"/>
      <c r="D222" s="129" t="s">
        <v>519</v>
      </c>
      <c r="E222" s="135"/>
      <c r="F222" s="135"/>
      <c r="G222" s="135"/>
      <c r="H222" s="135"/>
      <c r="I222" s="135"/>
      <c r="J222" s="135"/>
      <c r="K222" s="135"/>
      <c r="L222" s="135"/>
      <c r="M222" s="135"/>
      <c r="N222" s="135"/>
      <c r="O222" s="135"/>
      <c r="P222" s="135"/>
      <c r="Q222" s="135"/>
      <c r="R222" s="135"/>
      <c r="S222" s="135"/>
      <c r="T222" s="135"/>
      <c r="U222" s="135"/>
      <c r="V222" s="135"/>
      <c r="W222" s="135"/>
      <c r="X222" s="135"/>
      <c r="Y222" s="135"/>
      <c r="Z222" s="135"/>
      <c r="AA222" s="135"/>
      <c r="AB222" s="135"/>
      <c r="AC222" s="135"/>
      <c r="AD222" s="135"/>
      <c r="AE222" s="135"/>
      <c r="AF222" s="135"/>
      <c r="AG222" s="135"/>
      <c r="AH222" s="135"/>
      <c r="AI222" s="135"/>
    </row>
    <row r="223" spans="2:35">
      <c r="B223" s="135"/>
      <c r="C223" s="135"/>
      <c r="D223" s="130" t="s">
        <v>520</v>
      </c>
      <c r="E223" s="135"/>
      <c r="F223" s="135"/>
      <c r="H223" s="154"/>
      <c r="I223" s="154"/>
      <c r="J223" s="154"/>
      <c r="K223" s="154"/>
      <c r="L223" s="154"/>
      <c r="M223" s="154"/>
      <c r="N223" s="154"/>
      <c r="O223" s="141"/>
      <c r="P223" s="141"/>
      <c r="Q223" s="141"/>
      <c r="R223" s="141"/>
      <c r="S223" s="141"/>
      <c r="T223" s="141"/>
      <c r="U223" s="141"/>
      <c r="V223" s="135"/>
      <c r="W223" s="135"/>
      <c r="X223" s="135"/>
      <c r="Y223" s="135"/>
      <c r="Z223" s="135"/>
      <c r="AA223" s="135"/>
      <c r="AB223" s="135"/>
      <c r="AC223" s="135"/>
      <c r="AD223" s="135"/>
      <c r="AE223" s="135"/>
      <c r="AF223" s="135"/>
      <c r="AG223" s="135"/>
      <c r="AH223" s="135"/>
      <c r="AI223" s="135"/>
    </row>
    <row r="224" spans="2:35">
      <c r="B224" s="135"/>
      <c r="C224" s="135"/>
      <c r="D224" s="130"/>
      <c r="E224" s="135"/>
      <c r="F224" s="135"/>
      <c r="G224" s="135"/>
      <c r="H224" s="135"/>
      <c r="I224" s="135"/>
      <c r="J224" s="135"/>
      <c r="K224" s="135"/>
      <c r="L224" s="135"/>
      <c r="M224" s="135"/>
      <c r="N224" s="135"/>
      <c r="O224" s="135"/>
      <c r="P224" s="135"/>
      <c r="Q224" s="135"/>
      <c r="R224" s="135"/>
      <c r="S224" s="135"/>
      <c r="T224" s="135"/>
      <c r="U224" s="135"/>
      <c r="V224" s="135"/>
      <c r="W224" s="135"/>
      <c r="X224" s="135"/>
      <c r="Y224" s="135"/>
      <c r="Z224" s="135"/>
      <c r="AA224" s="135"/>
      <c r="AB224" s="135"/>
      <c r="AC224" s="135"/>
      <c r="AD224" s="135"/>
      <c r="AE224" s="135"/>
      <c r="AF224" s="135"/>
      <c r="AG224" s="135"/>
      <c r="AH224" s="135"/>
      <c r="AI224" s="135"/>
    </row>
    <row r="225" spans="2:35">
      <c r="B225" s="135"/>
      <c r="C225" s="135"/>
      <c r="D225" s="130"/>
      <c r="E225" s="135"/>
      <c r="F225" s="135"/>
      <c r="G225" s="135"/>
      <c r="H225" s="135"/>
      <c r="I225" s="135"/>
      <c r="J225" s="135"/>
      <c r="K225" s="135"/>
      <c r="L225" s="135"/>
      <c r="M225" s="135"/>
      <c r="N225" s="135"/>
      <c r="O225" s="135"/>
      <c r="P225" s="135"/>
      <c r="Q225" s="135"/>
      <c r="R225" s="135"/>
      <c r="S225" s="135"/>
      <c r="T225" s="135"/>
      <c r="U225" s="135"/>
      <c r="V225" s="135"/>
      <c r="W225" s="135"/>
      <c r="X225" s="135"/>
      <c r="Y225" s="135"/>
      <c r="Z225" s="135"/>
      <c r="AA225" s="135"/>
      <c r="AB225" s="135"/>
      <c r="AC225" s="135"/>
      <c r="AD225" s="135"/>
      <c r="AE225" s="135"/>
      <c r="AF225" s="135"/>
      <c r="AG225" s="135"/>
      <c r="AH225" s="135"/>
      <c r="AI225" s="135"/>
    </row>
    <row r="226" spans="2:35">
      <c r="B226" s="135"/>
      <c r="C226" s="135"/>
      <c r="D226" s="130" t="s">
        <v>632</v>
      </c>
      <c r="E226" s="135"/>
      <c r="F226" s="135"/>
      <c r="G226" s="135"/>
      <c r="H226" s="141"/>
      <c r="I226" s="141"/>
      <c r="J226" s="141"/>
      <c r="K226" s="141"/>
      <c r="L226" s="141"/>
      <c r="M226" s="141"/>
      <c r="N226" s="154"/>
      <c r="O226" s="141"/>
      <c r="P226" s="141"/>
      <c r="Q226" s="141"/>
      <c r="R226" s="141"/>
      <c r="S226" s="141"/>
      <c r="T226" s="141"/>
      <c r="U226" s="141"/>
      <c r="V226" s="135"/>
      <c r="W226" s="135"/>
      <c r="X226" s="135"/>
      <c r="Y226" s="135"/>
      <c r="Z226" s="135"/>
      <c r="AA226" s="135"/>
      <c r="AB226" s="135"/>
      <c r="AC226" s="135"/>
      <c r="AD226" s="135"/>
      <c r="AE226" s="135"/>
      <c r="AF226" s="135"/>
      <c r="AG226" s="135"/>
      <c r="AH226" s="135"/>
      <c r="AI226" s="135"/>
    </row>
    <row r="227" spans="2:35">
      <c r="B227" s="135"/>
      <c r="C227" s="135"/>
      <c r="D227" s="135"/>
      <c r="E227" s="135"/>
      <c r="F227" s="135"/>
      <c r="G227" s="135"/>
      <c r="H227" s="135"/>
      <c r="I227" s="135"/>
      <c r="J227" s="135"/>
      <c r="K227" s="135"/>
      <c r="L227" s="135"/>
      <c r="M227" s="135"/>
      <c r="N227" s="135"/>
      <c r="O227" s="135"/>
      <c r="P227" s="135"/>
      <c r="Q227" s="135"/>
      <c r="R227" s="135"/>
      <c r="S227" s="135"/>
      <c r="T227" s="135"/>
      <c r="U227" s="135"/>
      <c r="V227" s="135"/>
      <c r="W227" s="135"/>
      <c r="X227" s="135"/>
      <c r="Y227" s="135"/>
      <c r="Z227" s="135"/>
      <c r="AA227" s="135"/>
      <c r="AB227" s="135"/>
      <c r="AC227" s="135"/>
      <c r="AD227" s="135"/>
      <c r="AE227" s="135"/>
      <c r="AF227" s="135"/>
      <c r="AG227" s="135"/>
      <c r="AH227" s="135"/>
      <c r="AI227" s="135"/>
    </row>
    <row r="228" spans="2:35">
      <c r="B228" s="135"/>
      <c r="C228" s="135"/>
      <c r="D228" s="135"/>
      <c r="E228" s="135"/>
      <c r="F228" s="135"/>
      <c r="G228" s="135"/>
      <c r="H228" s="135"/>
      <c r="I228" s="135"/>
      <c r="J228" s="135"/>
      <c r="K228" s="135"/>
      <c r="L228" s="135"/>
      <c r="M228" s="135"/>
      <c r="N228" s="135"/>
      <c r="O228" s="135"/>
      <c r="P228" s="135"/>
      <c r="Q228" s="135"/>
      <c r="R228" s="135"/>
      <c r="S228" s="135"/>
      <c r="T228" s="135"/>
      <c r="U228" s="135"/>
      <c r="V228" s="135"/>
      <c r="W228" s="135"/>
      <c r="X228" s="135"/>
      <c r="Y228" s="135"/>
      <c r="Z228" s="135"/>
      <c r="AA228" s="135"/>
      <c r="AB228" s="135"/>
      <c r="AC228" s="135"/>
      <c r="AD228" s="135"/>
      <c r="AE228" s="135"/>
      <c r="AF228" s="135"/>
      <c r="AG228" s="135"/>
      <c r="AH228" s="135"/>
      <c r="AI228" s="135"/>
    </row>
    <row r="229" spans="2:35">
      <c r="B229" s="135"/>
      <c r="C229" s="135"/>
      <c r="D229" s="129" t="s">
        <v>521</v>
      </c>
      <c r="E229" s="135"/>
      <c r="F229" s="135"/>
      <c r="G229" s="135"/>
      <c r="H229" s="135"/>
      <c r="I229" s="135"/>
      <c r="J229" s="135"/>
      <c r="K229" s="135"/>
      <c r="L229" s="135"/>
      <c r="M229" s="135"/>
      <c r="N229" s="135"/>
      <c r="O229" s="135"/>
      <c r="P229" s="135"/>
      <c r="Q229" s="135"/>
      <c r="R229" s="135"/>
      <c r="S229" s="135"/>
      <c r="T229" s="135"/>
      <c r="U229" s="135"/>
      <c r="V229" s="135"/>
      <c r="W229" s="135"/>
      <c r="X229" s="135"/>
      <c r="Y229" s="135"/>
      <c r="Z229" s="135"/>
      <c r="AA229" s="135"/>
      <c r="AB229" s="135"/>
      <c r="AC229" s="135"/>
      <c r="AD229" s="135"/>
      <c r="AE229" s="135"/>
      <c r="AF229" s="135"/>
      <c r="AG229" s="135"/>
      <c r="AH229" s="135"/>
      <c r="AI229" s="135"/>
    </row>
    <row r="230" spans="2:35">
      <c r="B230" s="135"/>
      <c r="C230" s="135"/>
      <c r="D230" s="130" t="s">
        <v>520</v>
      </c>
      <c r="E230" s="135"/>
      <c r="F230" s="135"/>
      <c r="G230" s="135"/>
      <c r="H230" s="141"/>
      <c r="I230" s="141"/>
      <c r="J230" s="141"/>
      <c r="K230" s="141"/>
      <c r="L230" s="141"/>
      <c r="M230" s="141"/>
      <c r="N230" s="141"/>
      <c r="O230" s="141"/>
      <c r="P230" s="141"/>
      <c r="Q230" s="141"/>
      <c r="R230" s="141"/>
      <c r="S230" s="141"/>
      <c r="T230" s="141"/>
      <c r="U230" s="141"/>
      <c r="V230" s="135"/>
      <c r="W230" s="135"/>
      <c r="X230" s="135"/>
      <c r="Y230" s="135"/>
      <c r="Z230" s="135"/>
      <c r="AA230" s="135"/>
      <c r="AB230" s="135"/>
      <c r="AC230" s="135"/>
      <c r="AD230" s="135"/>
      <c r="AE230" s="135"/>
      <c r="AF230" s="135"/>
      <c r="AG230" s="135"/>
      <c r="AH230" s="135"/>
      <c r="AI230" s="135"/>
    </row>
    <row r="231" spans="2:35">
      <c r="B231" s="135"/>
      <c r="C231" s="135"/>
      <c r="D231" s="130"/>
      <c r="E231" s="135"/>
      <c r="F231" s="135"/>
      <c r="G231" s="135"/>
      <c r="H231" s="135"/>
      <c r="I231" s="135"/>
      <c r="J231" s="135"/>
      <c r="K231" s="135"/>
      <c r="L231" s="135"/>
      <c r="M231" s="135"/>
      <c r="N231" s="135"/>
      <c r="O231" s="135"/>
      <c r="P231" s="135"/>
      <c r="Q231" s="135"/>
      <c r="R231" s="135"/>
      <c r="S231" s="135"/>
      <c r="T231" s="135"/>
      <c r="U231" s="135"/>
      <c r="V231" s="135"/>
      <c r="W231" s="135"/>
      <c r="X231" s="135"/>
      <c r="Y231" s="135"/>
      <c r="Z231" s="135"/>
      <c r="AA231" s="135"/>
      <c r="AB231" s="135"/>
      <c r="AC231" s="135"/>
      <c r="AD231" s="135"/>
      <c r="AE231" s="135"/>
      <c r="AF231" s="135"/>
      <c r="AG231" s="135"/>
      <c r="AH231" s="135"/>
      <c r="AI231" s="135"/>
    </row>
    <row r="232" spans="2:35">
      <c r="B232" s="135"/>
      <c r="C232" s="135"/>
      <c r="D232" s="130"/>
      <c r="E232" s="135"/>
      <c r="F232" s="135"/>
      <c r="G232" s="135"/>
      <c r="H232" s="135"/>
      <c r="I232" s="135"/>
      <c r="J232" s="135"/>
      <c r="K232" s="135"/>
      <c r="L232" s="135"/>
      <c r="M232" s="135"/>
      <c r="N232" s="135"/>
      <c r="O232" s="135"/>
      <c r="P232" s="135"/>
      <c r="Q232" s="135"/>
      <c r="R232" s="135"/>
      <c r="S232" s="135"/>
      <c r="T232" s="135"/>
      <c r="U232" s="135"/>
      <c r="V232" s="135"/>
      <c r="W232" s="135"/>
      <c r="X232" s="135"/>
      <c r="Y232" s="135"/>
      <c r="Z232" s="135"/>
      <c r="AA232" s="135"/>
      <c r="AB232" s="135"/>
      <c r="AC232" s="135"/>
      <c r="AD232" s="135"/>
      <c r="AE232" s="135"/>
      <c r="AF232" s="135"/>
      <c r="AG232" s="135"/>
      <c r="AH232" s="135"/>
      <c r="AI232" s="135"/>
    </row>
    <row r="233" spans="2:35">
      <c r="B233" s="135"/>
      <c r="C233" s="135"/>
      <c r="D233" s="130" t="s">
        <v>633</v>
      </c>
      <c r="E233" s="135"/>
      <c r="F233" s="135"/>
      <c r="G233" s="135"/>
      <c r="H233" s="141"/>
      <c r="I233" s="141"/>
      <c r="J233" s="141"/>
      <c r="K233" s="141"/>
      <c r="L233" s="141"/>
      <c r="M233" s="141"/>
      <c r="N233" s="141"/>
      <c r="O233" s="141"/>
      <c r="P233" s="141"/>
      <c r="Q233" s="141"/>
      <c r="R233" s="141"/>
      <c r="S233" s="141"/>
      <c r="T233" s="141"/>
      <c r="U233" s="141"/>
      <c r="V233" s="135"/>
      <c r="W233" s="135"/>
      <c r="X233" s="135"/>
      <c r="Y233" s="135"/>
      <c r="Z233" s="135"/>
      <c r="AA233" s="135"/>
      <c r="AB233" s="135"/>
      <c r="AC233" s="135"/>
      <c r="AD233" s="135"/>
      <c r="AE233" s="135"/>
      <c r="AF233" s="135"/>
      <c r="AG233" s="135"/>
      <c r="AH233" s="135"/>
      <c r="AI233" s="135"/>
    </row>
  </sheetData>
  <mergeCells count="36">
    <mergeCell ref="G70:AH76"/>
    <mergeCell ref="W1:AG1"/>
    <mergeCell ref="G51:AH52"/>
    <mergeCell ref="G95:AH98"/>
    <mergeCell ref="G63:AH64"/>
    <mergeCell ref="G77:AH78"/>
    <mergeCell ref="F34:AE34"/>
    <mergeCell ref="G79:AH80"/>
    <mergeCell ref="G83:AH84"/>
    <mergeCell ref="G85:AH87"/>
    <mergeCell ref="G88:AH90"/>
    <mergeCell ref="G93:AH94"/>
    <mergeCell ref="G49:AH50"/>
    <mergeCell ref="G99:AH100"/>
    <mergeCell ref="G101:AH102"/>
    <mergeCell ref="G105:AH107"/>
    <mergeCell ref="G108:AH109"/>
    <mergeCell ref="G110:AH111"/>
    <mergeCell ref="G153:AH154"/>
    <mergeCell ref="G116:AH117"/>
    <mergeCell ref="H118:AH119"/>
    <mergeCell ref="H120:AH122"/>
    <mergeCell ref="H123:AH124"/>
    <mergeCell ref="G131:AH132"/>
    <mergeCell ref="G133:AH134"/>
    <mergeCell ref="G135:AH136"/>
    <mergeCell ref="G139:AH141"/>
    <mergeCell ref="G143:AH145"/>
    <mergeCell ref="G148:AH150"/>
    <mergeCell ref="U214:Y214"/>
    <mergeCell ref="G157:AH158"/>
    <mergeCell ref="G159:AH161"/>
    <mergeCell ref="H166:AH167"/>
    <mergeCell ref="G170:AH174"/>
    <mergeCell ref="Q185:AG185"/>
    <mergeCell ref="G192:AH193"/>
  </mergeCells>
  <phoneticPr fontId="1"/>
  <printOptions horizontalCentered="1"/>
  <pageMargins left="0.23622047244094491" right="0.23622047244094491" top="0.74803149606299213" bottom="0.74803149606299213" header="0.31496062992125984" footer="0.31496062992125984"/>
  <pageSetup paperSize="9" orientation="portrait" verticalDpi="0" r:id="rId1"/>
  <rowBreaks count="4" manualBreakCount="4">
    <brk id="44" min="1" max="34" man="1"/>
    <brk id="98" min="1" max="34" man="1"/>
    <brk id="151" min="1" max="34" man="1"/>
    <brk id="194" min="1" max="34" man="1"/>
  </rowBreak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746147-2B9F-4E8D-8ABB-E950D50DF0F8}">
  <sheetPr>
    <tabColor theme="7"/>
  </sheetPr>
  <dimension ref="B1:AE244"/>
  <sheetViews>
    <sheetView showGridLines="0" view="pageBreakPreview" zoomScaleNormal="90" zoomScaleSheetLayoutView="100" workbookViewId="0">
      <selection activeCell="AO15" sqref="AO15"/>
    </sheetView>
  </sheetViews>
  <sheetFormatPr defaultColWidth="2.625" defaultRowHeight="13.5"/>
  <cols>
    <col min="1" max="3" width="2.625" style="125"/>
    <col min="4" max="4" width="3.25" style="125" bestFit="1" customWidth="1"/>
    <col min="5" max="16384" width="2.625" style="125"/>
  </cols>
  <sheetData>
    <row r="1" spans="2:31" ht="17.25">
      <c r="U1" s="409">
        <f>重説・契約書マスタ!B12</f>
        <v>0</v>
      </c>
      <c r="V1" s="409"/>
      <c r="W1" s="409"/>
      <c r="X1" s="409"/>
      <c r="Y1" s="409"/>
      <c r="Z1" s="409"/>
      <c r="AA1" s="409"/>
      <c r="AB1" s="409"/>
      <c r="AC1" s="409"/>
      <c r="AE1" s="148"/>
    </row>
    <row r="2" spans="2:31">
      <c r="AE2" s="148"/>
    </row>
    <row r="3" spans="2:31">
      <c r="AE3" s="148"/>
    </row>
    <row r="10" spans="2:31" ht="83.25">
      <c r="B10" s="371" t="s">
        <v>636</v>
      </c>
      <c r="C10" s="371"/>
      <c r="D10" s="371"/>
      <c r="E10" s="371"/>
      <c r="F10" s="371"/>
      <c r="G10" s="371"/>
      <c r="H10" s="371"/>
      <c r="I10" s="371"/>
      <c r="J10" s="371"/>
      <c r="K10" s="371"/>
      <c r="L10" s="371"/>
      <c r="M10" s="371"/>
      <c r="N10" s="371"/>
      <c r="O10" s="371"/>
      <c r="P10" s="371"/>
      <c r="Q10" s="371"/>
      <c r="R10" s="371"/>
      <c r="S10" s="371"/>
      <c r="T10" s="371"/>
      <c r="U10" s="371"/>
      <c r="V10" s="371"/>
      <c r="W10" s="371"/>
      <c r="X10" s="371"/>
      <c r="Y10" s="371"/>
      <c r="Z10" s="371"/>
      <c r="AA10" s="371"/>
      <c r="AB10" s="371"/>
      <c r="AC10" s="371"/>
      <c r="AD10" s="371"/>
      <c r="AE10" s="371"/>
    </row>
    <row r="11" spans="2:31" ht="32.25">
      <c r="R11" s="155"/>
    </row>
    <row r="12" spans="2:31" ht="18.75">
      <c r="R12" s="156"/>
    </row>
    <row r="13" spans="2:31" ht="17.25">
      <c r="R13" s="157"/>
    </row>
    <row r="14" spans="2:31" ht="17.25">
      <c r="R14" s="157"/>
    </row>
    <row r="15" spans="2:31" ht="17.25">
      <c r="R15" s="157"/>
    </row>
    <row r="16" spans="2:31" ht="17.25">
      <c r="R16" s="157"/>
    </row>
    <row r="17" spans="2:31" ht="17.25">
      <c r="R17" s="157"/>
    </row>
    <row r="18" spans="2:31" ht="17.25">
      <c r="R18" s="157"/>
    </row>
    <row r="19" spans="2:31" ht="17.25">
      <c r="R19" s="157"/>
    </row>
    <row r="20" spans="2:31" ht="17.25">
      <c r="R20" s="157"/>
    </row>
    <row r="21" spans="2:31" ht="17.25">
      <c r="R21" s="157"/>
    </row>
    <row r="22" spans="2:31" ht="17.25">
      <c r="R22" s="157"/>
    </row>
    <row r="23" spans="2:31" ht="17.25">
      <c r="R23" s="157"/>
    </row>
    <row r="24" spans="2:31" ht="17.25">
      <c r="R24" s="157"/>
    </row>
    <row r="25" spans="2:31" ht="17.25">
      <c r="R25" s="157"/>
    </row>
    <row r="26" spans="2:31" ht="17.25">
      <c r="R26" s="157"/>
    </row>
    <row r="27" spans="2:31" ht="17.25">
      <c r="R27" s="157"/>
    </row>
    <row r="28" spans="2:31" ht="17.25">
      <c r="R28" s="157"/>
    </row>
    <row r="29" spans="2:31" ht="17.25">
      <c r="R29" s="157"/>
    </row>
    <row r="30" spans="2:31" ht="17.25">
      <c r="R30" s="157"/>
    </row>
    <row r="32" spans="2:31" ht="28.5">
      <c r="B32" s="160"/>
      <c r="C32" s="160"/>
      <c r="D32" s="160"/>
      <c r="E32" s="340">
        <f>重説・契約書マスタ!B5</f>
        <v>0</v>
      </c>
      <c r="F32" s="340"/>
      <c r="G32" s="340"/>
      <c r="H32" s="340"/>
      <c r="I32" s="340"/>
      <c r="J32" s="340"/>
      <c r="K32" s="340"/>
      <c r="L32" s="340"/>
      <c r="M32" s="340"/>
      <c r="N32" s="340"/>
      <c r="O32" s="340"/>
      <c r="P32" s="340"/>
      <c r="Q32" s="340"/>
      <c r="R32" s="340"/>
      <c r="S32" s="340"/>
      <c r="T32" s="340"/>
      <c r="U32" s="340"/>
      <c r="V32" s="340"/>
      <c r="W32" s="340"/>
      <c r="X32" s="340"/>
      <c r="Y32" s="340"/>
      <c r="Z32" s="340"/>
      <c r="AA32" s="340"/>
      <c r="AB32" s="340"/>
      <c r="AC32" s="160"/>
      <c r="AD32" s="160"/>
      <c r="AE32" s="160"/>
    </row>
    <row r="33" spans="2:31" ht="17.25">
      <c r="R33" s="157"/>
    </row>
    <row r="34" spans="2:31" ht="17.25">
      <c r="R34" s="157"/>
    </row>
    <row r="35" spans="2:31" ht="17.25">
      <c r="R35" s="157"/>
    </row>
    <row r="36" spans="2:31" ht="17.25">
      <c r="R36" s="157"/>
    </row>
    <row r="37" spans="2:31" ht="17.25">
      <c r="R37" s="157"/>
    </row>
    <row r="38" spans="2:31" ht="13.5" customHeight="1">
      <c r="R38" s="157"/>
    </row>
    <row r="39" spans="2:31" ht="13.5" customHeight="1">
      <c r="R39" s="157"/>
    </row>
    <row r="42" spans="2:31" ht="17.25">
      <c r="B42" s="364" t="s">
        <v>637</v>
      </c>
      <c r="C42" s="364"/>
      <c r="D42" s="364"/>
      <c r="E42" s="364"/>
      <c r="F42" s="364"/>
      <c r="G42" s="364"/>
      <c r="H42" s="364"/>
      <c r="I42" s="364"/>
      <c r="J42" s="364"/>
      <c r="K42" s="364"/>
      <c r="L42" s="364"/>
      <c r="M42" s="364"/>
      <c r="N42" s="364"/>
      <c r="O42" s="364"/>
      <c r="P42" s="364"/>
      <c r="Q42" s="364"/>
      <c r="R42" s="364"/>
      <c r="S42" s="364"/>
      <c r="T42" s="364"/>
      <c r="U42" s="364"/>
      <c r="V42" s="364"/>
      <c r="W42" s="364"/>
      <c r="X42" s="364"/>
      <c r="Y42" s="364"/>
      <c r="Z42" s="364"/>
      <c r="AA42" s="364"/>
      <c r="AB42" s="364"/>
      <c r="AC42" s="364"/>
      <c r="AD42" s="364"/>
      <c r="AE42" s="364"/>
    </row>
    <row r="43" spans="2:31" ht="13.5" customHeight="1">
      <c r="B43" s="158"/>
      <c r="C43" s="158"/>
      <c r="D43" s="158"/>
      <c r="E43" s="158"/>
      <c r="F43" s="158"/>
      <c r="G43" s="158"/>
      <c r="H43" s="158"/>
      <c r="I43" s="158"/>
      <c r="J43" s="158"/>
      <c r="K43" s="158"/>
      <c r="L43" s="158"/>
      <c r="M43" s="158"/>
      <c r="N43" s="158"/>
      <c r="O43" s="158"/>
      <c r="P43" s="158"/>
      <c r="Q43" s="158"/>
      <c r="R43" s="158"/>
      <c r="S43" s="158"/>
      <c r="T43" s="158"/>
      <c r="U43" s="158"/>
      <c r="V43" s="158"/>
      <c r="W43" s="158"/>
      <c r="X43" s="158"/>
      <c r="Y43" s="158"/>
      <c r="Z43" s="158"/>
      <c r="AA43" s="158"/>
      <c r="AB43" s="158"/>
      <c r="AC43" s="158"/>
      <c r="AD43" s="158"/>
      <c r="AE43" s="158"/>
    </row>
    <row r="44" spans="2:31" ht="13.5" customHeight="1">
      <c r="B44" s="158"/>
      <c r="C44" s="158"/>
      <c r="D44" s="158"/>
      <c r="E44" s="158"/>
      <c r="F44" s="158"/>
      <c r="G44" s="158"/>
      <c r="H44" s="158"/>
      <c r="I44" s="158"/>
      <c r="J44" s="158"/>
      <c r="K44" s="158"/>
      <c r="L44" s="158"/>
      <c r="M44" s="158"/>
      <c r="N44" s="158"/>
      <c r="O44" s="158"/>
      <c r="P44" s="158"/>
      <c r="Q44" s="158"/>
      <c r="R44" s="158"/>
      <c r="S44" s="158"/>
      <c r="T44" s="158"/>
      <c r="U44" s="158"/>
      <c r="V44" s="158"/>
      <c r="W44" s="158"/>
      <c r="X44" s="158"/>
      <c r="Y44" s="158"/>
      <c r="Z44" s="158"/>
      <c r="AA44" s="158"/>
      <c r="AB44" s="158"/>
      <c r="AC44" s="158"/>
      <c r="AD44" s="158"/>
      <c r="AE44" s="158"/>
    </row>
    <row r="45" spans="2:31">
      <c r="C45" s="363" t="s">
        <v>682</v>
      </c>
      <c r="D45" s="363"/>
      <c r="E45" s="363"/>
      <c r="F45" s="363"/>
      <c r="G45" s="363"/>
      <c r="H45" s="363"/>
      <c r="I45" s="363"/>
      <c r="J45" s="363"/>
      <c r="K45" s="363"/>
      <c r="L45" s="363"/>
      <c r="M45" s="363"/>
      <c r="N45" s="363"/>
      <c r="O45" s="363"/>
      <c r="P45" s="363"/>
      <c r="Q45" s="363"/>
      <c r="R45" s="363"/>
      <c r="S45" s="363"/>
      <c r="T45" s="363"/>
      <c r="U45" s="363"/>
      <c r="V45" s="363"/>
      <c r="W45" s="363"/>
      <c r="X45" s="363"/>
      <c r="Y45" s="363"/>
      <c r="Z45" s="363"/>
      <c r="AA45" s="363"/>
      <c r="AB45" s="363"/>
      <c r="AC45" s="363"/>
      <c r="AD45" s="363"/>
    </row>
    <row r="46" spans="2:31">
      <c r="C46" s="363"/>
      <c r="D46" s="363"/>
      <c r="E46" s="363"/>
      <c r="F46" s="363"/>
      <c r="G46" s="363"/>
      <c r="H46" s="363"/>
      <c r="I46" s="363"/>
      <c r="J46" s="363"/>
      <c r="K46" s="363"/>
      <c r="L46" s="363"/>
      <c r="M46" s="363"/>
      <c r="N46" s="363"/>
      <c r="O46" s="363"/>
      <c r="P46" s="363"/>
      <c r="Q46" s="363"/>
      <c r="R46" s="363"/>
      <c r="S46" s="363"/>
      <c r="T46" s="363"/>
      <c r="U46" s="363"/>
      <c r="V46" s="363"/>
      <c r="W46" s="363"/>
      <c r="X46" s="363"/>
      <c r="Y46" s="363"/>
      <c r="Z46" s="363"/>
      <c r="AA46" s="363"/>
      <c r="AB46" s="363"/>
      <c r="AC46" s="363"/>
      <c r="AD46" s="363"/>
    </row>
    <row r="47" spans="2:31">
      <c r="C47" s="149"/>
      <c r="D47" s="149"/>
      <c r="E47" s="149"/>
      <c r="F47" s="149"/>
      <c r="G47" s="149"/>
      <c r="H47" s="149"/>
      <c r="I47" s="149"/>
      <c r="J47" s="149"/>
      <c r="K47" s="149"/>
      <c r="L47" s="149"/>
      <c r="M47" s="149"/>
      <c r="N47" s="149"/>
      <c r="O47" s="149"/>
      <c r="P47" s="149"/>
      <c r="Q47" s="149"/>
      <c r="R47" s="149"/>
      <c r="S47" s="149"/>
      <c r="T47" s="149"/>
      <c r="U47" s="149"/>
      <c r="V47" s="149"/>
      <c r="W47" s="149"/>
      <c r="X47" s="149"/>
      <c r="Y47" s="149"/>
      <c r="Z47" s="149"/>
      <c r="AA47" s="149"/>
      <c r="AB47" s="149"/>
      <c r="AC47" s="149"/>
      <c r="AD47" s="149"/>
    </row>
    <row r="48" spans="2:31">
      <c r="C48" s="149" t="s">
        <v>638</v>
      </c>
      <c r="D48" s="149"/>
      <c r="E48" s="149"/>
      <c r="F48" s="149"/>
      <c r="G48" s="149"/>
      <c r="H48" s="149"/>
      <c r="I48" s="149"/>
      <c r="J48" s="149"/>
      <c r="K48" s="149"/>
      <c r="L48" s="149"/>
      <c r="M48" s="149"/>
      <c r="N48" s="149"/>
      <c r="O48" s="149"/>
      <c r="P48" s="149"/>
      <c r="Q48" s="149"/>
      <c r="R48" s="149"/>
      <c r="S48" s="149"/>
      <c r="T48" s="149"/>
      <c r="U48" s="149"/>
      <c r="V48" s="149"/>
      <c r="W48" s="149"/>
      <c r="X48" s="149"/>
      <c r="Y48" s="149"/>
      <c r="Z48" s="149"/>
      <c r="AA48" s="149"/>
      <c r="AB48" s="149"/>
      <c r="AC48" s="149"/>
      <c r="AD48" s="149"/>
    </row>
    <row r="49" spans="3:30" ht="13.5" customHeight="1">
      <c r="C49" s="149"/>
      <c r="D49" s="149" t="str">
        <f>"（１）"</f>
        <v>（１）</v>
      </c>
      <c r="E49" s="337" t="s">
        <v>673</v>
      </c>
      <c r="F49" s="337"/>
      <c r="G49" s="337"/>
      <c r="H49" s="337"/>
      <c r="I49" s="337"/>
      <c r="J49" s="337"/>
      <c r="K49" s="337"/>
      <c r="L49" s="337"/>
      <c r="M49" s="337"/>
      <c r="N49" s="337"/>
      <c r="O49" s="337"/>
      <c r="P49" s="337"/>
      <c r="Q49" s="337"/>
      <c r="R49" s="337"/>
      <c r="S49" s="337"/>
      <c r="T49" s="337"/>
      <c r="U49" s="337"/>
      <c r="V49" s="337"/>
      <c r="W49" s="337"/>
      <c r="X49" s="337"/>
      <c r="Y49" s="337"/>
      <c r="Z49" s="337"/>
      <c r="AA49" s="337"/>
      <c r="AB49" s="337"/>
      <c r="AC49" s="337"/>
      <c r="AD49" s="337"/>
    </row>
    <row r="50" spans="3:30">
      <c r="C50" s="149"/>
      <c r="D50" s="149"/>
      <c r="E50" s="337"/>
      <c r="F50" s="337"/>
      <c r="G50" s="337"/>
      <c r="H50" s="337"/>
      <c r="I50" s="337"/>
      <c r="J50" s="337"/>
      <c r="K50" s="337"/>
      <c r="L50" s="337"/>
      <c r="M50" s="337"/>
      <c r="N50" s="337"/>
      <c r="O50" s="337"/>
      <c r="P50" s="337"/>
      <c r="Q50" s="337"/>
      <c r="R50" s="337"/>
      <c r="S50" s="337"/>
      <c r="T50" s="337"/>
      <c r="U50" s="337"/>
      <c r="V50" s="337"/>
      <c r="W50" s="337"/>
      <c r="X50" s="337"/>
      <c r="Y50" s="337"/>
      <c r="Z50" s="337"/>
      <c r="AA50" s="337"/>
      <c r="AB50" s="337"/>
      <c r="AC50" s="337"/>
      <c r="AD50" s="337"/>
    </row>
    <row r="51" spans="3:30">
      <c r="C51" s="149"/>
      <c r="D51" s="149"/>
      <c r="E51" s="337"/>
      <c r="F51" s="337"/>
      <c r="G51" s="337"/>
      <c r="H51" s="337"/>
      <c r="I51" s="337"/>
      <c r="J51" s="337"/>
      <c r="K51" s="337"/>
      <c r="L51" s="337"/>
      <c r="M51" s="337"/>
      <c r="N51" s="337"/>
      <c r="O51" s="337"/>
      <c r="P51" s="337"/>
      <c r="Q51" s="337"/>
      <c r="R51" s="337"/>
      <c r="S51" s="337"/>
      <c r="T51" s="337"/>
      <c r="U51" s="337"/>
      <c r="V51" s="337"/>
      <c r="W51" s="337"/>
      <c r="X51" s="337"/>
      <c r="Y51" s="337"/>
      <c r="Z51" s="337"/>
      <c r="AA51" s="337"/>
      <c r="AB51" s="337"/>
      <c r="AC51" s="337"/>
      <c r="AD51" s="337"/>
    </row>
    <row r="52" spans="3:30" ht="13.5" customHeight="1">
      <c r="C52" s="149"/>
      <c r="D52" s="149" t="str">
        <f>"（２）"</f>
        <v>（２）</v>
      </c>
      <c r="E52" s="363" t="str">
        <f>E32&amp;"と有信アクロス株式会社の行う介護報酬請求の為の国民健康保険団体連合会への提供と管理運営業務（会計・経理・事故、苦情報告・サービスの質の向上等）。"</f>
        <v>0と有信アクロス株式会社の行う介護報酬請求の為の国民健康保険団体連合会への提供と管理運営業務（会計・経理・事故、苦情報告・サービスの質の向上等）。</v>
      </c>
      <c r="F52" s="363"/>
      <c r="G52" s="363"/>
      <c r="H52" s="363"/>
      <c r="I52" s="363"/>
      <c r="J52" s="363"/>
      <c r="K52" s="363"/>
      <c r="L52" s="363"/>
      <c r="M52" s="363"/>
      <c r="N52" s="363"/>
      <c r="O52" s="363"/>
      <c r="P52" s="363"/>
      <c r="Q52" s="363"/>
      <c r="R52" s="363"/>
      <c r="S52" s="363"/>
      <c r="T52" s="363"/>
      <c r="U52" s="363"/>
      <c r="V52" s="363"/>
      <c r="W52" s="363"/>
      <c r="X52" s="363"/>
      <c r="Y52" s="363"/>
      <c r="Z52" s="363"/>
      <c r="AA52" s="363"/>
      <c r="AB52" s="363"/>
      <c r="AC52" s="363"/>
      <c r="AD52" s="363"/>
    </row>
    <row r="53" spans="3:30">
      <c r="C53" s="149"/>
      <c r="D53" s="149"/>
      <c r="E53" s="363"/>
      <c r="F53" s="363"/>
      <c r="G53" s="363"/>
      <c r="H53" s="363"/>
      <c r="I53" s="363"/>
      <c r="J53" s="363"/>
      <c r="K53" s="363"/>
      <c r="L53" s="363"/>
      <c r="M53" s="363"/>
      <c r="N53" s="363"/>
      <c r="O53" s="363"/>
      <c r="P53" s="363"/>
      <c r="Q53" s="363"/>
      <c r="R53" s="363"/>
      <c r="S53" s="363"/>
      <c r="T53" s="363"/>
      <c r="U53" s="363"/>
      <c r="V53" s="363"/>
      <c r="W53" s="363"/>
      <c r="X53" s="363"/>
      <c r="Y53" s="363"/>
      <c r="Z53" s="363"/>
      <c r="AA53" s="363"/>
      <c r="AB53" s="363"/>
      <c r="AC53" s="363"/>
      <c r="AD53" s="363"/>
    </row>
    <row r="54" spans="3:30">
      <c r="C54" s="149"/>
      <c r="D54" s="149" t="str">
        <f>"（３）"</f>
        <v>（３）</v>
      </c>
      <c r="E54" s="149" t="s">
        <v>674</v>
      </c>
      <c r="F54" s="149"/>
      <c r="G54" s="149"/>
      <c r="H54" s="149"/>
      <c r="I54" s="149"/>
      <c r="J54" s="149"/>
      <c r="K54" s="149"/>
      <c r="L54" s="149"/>
      <c r="M54" s="149"/>
      <c r="N54" s="149"/>
      <c r="O54" s="149"/>
      <c r="P54" s="149"/>
      <c r="Q54" s="149"/>
      <c r="R54" s="149"/>
      <c r="S54" s="149"/>
      <c r="T54" s="149"/>
      <c r="U54" s="149"/>
      <c r="V54" s="149"/>
      <c r="W54" s="149"/>
      <c r="X54" s="149"/>
      <c r="Y54" s="149"/>
      <c r="Z54" s="149"/>
      <c r="AA54" s="149"/>
      <c r="AB54" s="149"/>
      <c r="AC54" s="149"/>
      <c r="AD54" s="149"/>
    </row>
    <row r="55" spans="3:30">
      <c r="C55" s="149"/>
      <c r="D55" s="149" t="str">
        <f>"（４）"</f>
        <v>（４）</v>
      </c>
      <c r="E55" s="149" t="s">
        <v>675</v>
      </c>
      <c r="F55" s="149"/>
      <c r="G55" s="149"/>
      <c r="H55" s="149"/>
      <c r="I55" s="149"/>
      <c r="J55" s="149"/>
      <c r="K55" s="149"/>
      <c r="L55" s="149"/>
      <c r="M55" s="149"/>
      <c r="N55" s="149"/>
      <c r="O55" s="149"/>
      <c r="P55" s="149"/>
      <c r="Q55" s="149"/>
      <c r="R55" s="149"/>
      <c r="S55" s="149"/>
      <c r="T55" s="149"/>
      <c r="U55" s="149"/>
      <c r="V55" s="149"/>
      <c r="W55" s="149"/>
      <c r="X55" s="149"/>
      <c r="Y55" s="149"/>
      <c r="Z55" s="149"/>
      <c r="AA55" s="149"/>
      <c r="AB55" s="149"/>
      <c r="AC55" s="149"/>
      <c r="AD55" s="149"/>
    </row>
    <row r="56" spans="3:30">
      <c r="C56" s="149"/>
      <c r="D56" s="149" t="str">
        <f>"（５）"</f>
        <v>（５）</v>
      </c>
      <c r="E56" s="149" t="s">
        <v>676</v>
      </c>
      <c r="F56" s="149"/>
      <c r="G56" s="149"/>
      <c r="H56" s="149"/>
      <c r="I56" s="149"/>
      <c r="J56" s="149"/>
      <c r="K56" s="149"/>
      <c r="L56" s="149"/>
      <c r="M56" s="149"/>
      <c r="N56" s="149"/>
      <c r="O56" s="149"/>
      <c r="P56" s="149"/>
      <c r="Q56" s="149"/>
      <c r="R56" s="149"/>
      <c r="S56" s="149"/>
      <c r="T56" s="149"/>
      <c r="U56" s="149"/>
      <c r="V56" s="149"/>
      <c r="W56" s="149"/>
      <c r="X56" s="149"/>
      <c r="Y56" s="149"/>
      <c r="Z56" s="149"/>
      <c r="AA56" s="149"/>
      <c r="AB56" s="149"/>
      <c r="AC56" s="149"/>
      <c r="AD56" s="149"/>
    </row>
    <row r="57" spans="3:30">
      <c r="C57" s="149"/>
      <c r="D57" s="149" t="str">
        <f>"（６）"</f>
        <v>（６）</v>
      </c>
      <c r="E57" s="149" t="s">
        <v>677</v>
      </c>
      <c r="F57" s="149"/>
      <c r="G57" s="149"/>
      <c r="H57" s="149"/>
      <c r="I57" s="149"/>
      <c r="J57" s="149"/>
      <c r="K57" s="149"/>
      <c r="L57" s="149"/>
      <c r="M57" s="149"/>
      <c r="N57" s="149"/>
      <c r="O57" s="149"/>
      <c r="P57" s="149"/>
      <c r="Q57" s="149"/>
      <c r="R57" s="149"/>
      <c r="S57" s="149"/>
      <c r="T57" s="149"/>
      <c r="U57" s="149"/>
      <c r="V57" s="149"/>
      <c r="W57" s="149"/>
      <c r="X57" s="149"/>
      <c r="Y57" s="149"/>
      <c r="Z57" s="149"/>
      <c r="AA57" s="149"/>
      <c r="AB57" s="149"/>
      <c r="AC57" s="149"/>
      <c r="AD57" s="149"/>
    </row>
    <row r="58" spans="3:30">
      <c r="C58" s="149"/>
      <c r="D58" s="149"/>
      <c r="E58" s="149"/>
      <c r="F58" s="149"/>
      <c r="G58" s="149"/>
      <c r="H58" s="149"/>
      <c r="I58" s="149"/>
      <c r="J58" s="149"/>
      <c r="K58" s="149"/>
      <c r="L58" s="149"/>
      <c r="M58" s="149"/>
      <c r="N58" s="149"/>
      <c r="O58" s="149"/>
      <c r="P58" s="149"/>
      <c r="Q58" s="149"/>
      <c r="R58" s="149"/>
      <c r="S58" s="149"/>
      <c r="T58" s="149"/>
      <c r="U58" s="149"/>
      <c r="V58" s="149"/>
      <c r="W58" s="149"/>
      <c r="X58" s="149"/>
      <c r="Y58" s="149"/>
      <c r="Z58" s="149"/>
      <c r="AA58" s="149"/>
      <c r="AB58" s="149"/>
      <c r="AC58" s="149"/>
      <c r="AD58" s="149"/>
    </row>
    <row r="59" spans="3:30">
      <c r="C59" s="149" t="s">
        <v>639</v>
      </c>
      <c r="E59" s="149"/>
      <c r="F59" s="149"/>
      <c r="G59" s="149"/>
      <c r="H59" s="149"/>
      <c r="I59" s="149"/>
      <c r="J59" s="149"/>
      <c r="K59" s="149"/>
      <c r="L59" s="149"/>
      <c r="M59" s="149"/>
      <c r="N59" s="149"/>
      <c r="O59" s="149"/>
      <c r="P59" s="149"/>
      <c r="Q59" s="149"/>
      <c r="R59" s="149"/>
      <c r="S59" s="149"/>
      <c r="T59" s="149"/>
      <c r="U59" s="149"/>
      <c r="V59" s="149"/>
      <c r="W59" s="149"/>
      <c r="X59" s="149"/>
      <c r="Y59" s="149"/>
      <c r="Z59" s="149"/>
      <c r="AA59" s="149"/>
      <c r="AB59" s="149"/>
      <c r="AC59" s="149"/>
      <c r="AD59" s="149"/>
    </row>
    <row r="60" spans="3:30" ht="13.5" customHeight="1">
      <c r="C60" s="149"/>
      <c r="D60" s="149" t="str">
        <f>"（１）"</f>
        <v>（１）</v>
      </c>
      <c r="E60" s="337" t="s">
        <v>678</v>
      </c>
      <c r="F60" s="337"/>
      <c r="G60" s="337"/>
      <c r="H60" s="337"/>
      <c r="I60" s="337"/>
      <c r="J60" s="337"/>
      <c r="K60" s="337"/>
      <c r="L60" s="337"/>
      <c r="M60" s="337"/>
      <c r="N60" s="337"/>
      <c r="O60" s="337"/>
      <c r="P60" s="337"/>
      <c r="Q60" s="337"/>
      <c r="R60" s="337"/>
      <c r="S60" s="337"/>
      <c r="T60" s="337"/>
      <c r="U60" s="337"/>
      <c r="V60" s="337"/>
      <c r="W60" s="337"/>
      <c r="X60" s="337"/>
      <c r="Y60" s="337"/>
      <c r="Z60" s="337"/>
      <c r="AA60" s="337"/>
      <c r="AB60" s="337"/>
      <c r="AC60" s="337"/>
      <c r="AD60" s="337"/>
    </row>
    <row r="61" spans="3:30">
      <c r="C61" s="149"/>
      <c r="D61" s="149"/>
      <c r="E61" s="337"/>
      <c r="F61" s="337"/>
      <c r="G61" s="337"/>
      <c r="H61" s="337"/>
      <c r="I61" s="337"/>
      <c r="J61" s="337"/>
      <c r="K61" s="337"/>
      <c r="L61" s="337"/>
      <c r="M61" s="337"/>
      <c r="N61" s="337"/>
      <c r="O61" s="337"/>
      <c r="P61" s="337"/>
      <c r="Q61" s="337"/>
      <c r="R61" s="337"/>
      <c r="S61" s="337"/>
      <c r="T61" s="337"/>
      <c r="U61" s="337"/>
      <c r="V61" s="337"/>
      <c r="W61" s="337"/>
      <c r="X61" s="337"/>
      <c r="Y61" s="337"/>
      <c r="Z61" s="337"/>
      <c r="AA61" s="337"/>
      <c r="AB61" s="337"/>
      <c r="AC61" s="337"/>
      <c r="AD61" s="337"/>
    </row>
    <row r="62" spans="3:30">
      <c r="C62" s="149"/>
      <c r="D62" s="149"/>
      <c r="E62" s="337"/>
      <c r="F62" s="337"/>
      <c r="G62" s="337"/>
      <c r="H62" s="337"/>
      <c r="I62" s="337"/>
      <c r="J62" s="337"/>
      <c r="K62" s="337"/>
      <c r="L62" s="337"/>
      <c r="M62" s="337"/>
      <c r="N62" s="337"/>
      <c r="O62" s="337"/>
      <c r="P62" s="337"/>
      <c r="Q62" s="337"/>
      <c r="R62" s="337"/>
      <c r="S62" s="337"/>
      <c r="T62" s="337"/>
      <c r="U62" s="337"/>
      <c r="V62" s="337"/>
      <c r="W62" s="337"/>
      <c r="X62" s="337"/>
      <c r="Y62" s="337"/>
      <c r="Z62" s="337"/>
      <c r="AA62" s="337"/>
      <c r="AB62" s="337"/>
      <c r="AC62" s="337"/>
      <c r="AD62" s="337"/>
    </row>
    <row r="63" spans="3:30">
      <c r="C63" s="149"/>
      <c r="D63" s="149" t="str">
        <f>"（２）"</f>
        <v>（２）</v>
      </c>
      <c r="E63" s="363" t="s">
        <v>679</v>
      </c>
      <c r="F63" s="363"/>
      <c r="G63" s="363"/>
      <c r="H63" s="363"/>
      <c r="I63" s="363"/>
      <c r="J63" s="363"/>
      <c r="K63" s="363"/>
      <c r="L63" s="363"/>
      <c r="M63" s="363"/>
      <c r="N63" s="363"/>
      <c r="O63" s="363"/>
      <c r="P63" s="363"/>
      <c r="Q63" s="363"/>
      <c r="R63" s="363"/>
      <c r="S63" s="363"/>
      <c r="T63" s="363"/>
      <c r="U63" s="363"/>
      <c r="V63" s="363"/>
      <c r="W63" s="363"/>
      <c r="X63" s="363"/>
      <c r="Y63" s="363"/>
      <c r="Z63" s="363"/>
      <c r="AA63" s="363"/>
      <c r="AB63" s="363"/>
      <c r="AC63" s="363"/>
      <c r="AD63" s="363"/>
    </row>
    <row r="64" spans="3:30">
      <c r="C64" s="149"/>
      <c r="D64" s="149"/>
      <c r="E64" s="363"/>
      <c r="F64" s="363"/>
      <c r="G64" s="363"/>
      <c r="H64" s="363"/>
      <c r="I64" s="363"/>
      <c r="J64" s="363"/>
      <c r="K64" s="363"/>
      <c r="L64" s="363"/>
      <c r="M64" s="363"/>
      <c r="N64" s="363"/>
      <c r="O64" s="363"/>
      <c r="P64" s="363"/>
      <c r="Q64" s="363"/>
      <c r="R64" s="363"/>
      <c r="S64" s="363"/>
      <c r="T64" s="363"/>
      <c r="U64" s="363"/>
      <c r="V64" s="363"/>
      <c r="W64" s="363"/>
      <c r="X64" s="363"/>
      <c r="Y64" s="363"/>
      <c r="Z64" s="363"/>
      <c r="AA64" s="363"/>
      <c r="AB64" s="363"/>
      <c r="AC64" s="363"/>
      <c r="AD64" s="363"/>
    </row>
    <row r="65" spans="3:30">
      <c r="C65" s="149"/>
      <c r="D65" s="149"/>
      <c r="E65" s="149"/>
      <c r="F65" s="149"/>
      <c r="G65" s="149"/>
      <c r="H65" s="149"/>
      <c r="I65" s="149"/>
      <c r="J65" s="149"/>
      <c r="K65" s="149"/>
      <c r="L65" s="149"/>
      <c r="M65" s="149"/>
      <c r="N65" s="149"/>
      <c r="O65" s="149"/>
      <c r="P65" s="149"/>
      <c r="Q65" s="149"/>
      <c r="R65" s="149"/>
      <c r="S65" s="149"/>
      <c r="T65" s="149"/>
      <c r="U65" s="149"/>
      <c r="V65" s="149"/>
      <c r="W65" s="149"/>
      <c r="X65" s="149"/>
      <c r="Y65" s="149"/>
      <c r="Z65" s="149"/>
      <c r="AA65" s="149"/>
      <c r="AB65" s="149"/>
      <c r="AC65" s="149"/>
      <c r="AD65" s="149"/>
    </row>
    <row r="66" spans="3:30">
      <c r="C66" s="149" t="s">
        <v>640</v>
      </c>
      <c r="D66" s="149"/>
      <c r="E66" s="149"/>
      <c r="F66" s="149"/>
      <c r="G66" s="149"/>
      <c r="H66" s="149"/>
      <c r="I66" s="149"/>
      <c r="J66" s="149"/>
      <c r="K66" s="149"/>
      <c r="L66" s="149"/>
      <c r="M66" s="149"/>
      <c r="N66" s="149"/>
      <c r="O66" s="149"/>
      <c r="P66" s="149"/>
      <c r="Q66" s="149"/>
      <c r="R66" s="149"/>
      <c r="S66" s="149"/>
      <c r="T66" s="149"/>
      <c r="U66" s="149"/>
      <c r="V66" s="149"/>
      <c r="W66" s="149"/>
      <c r="X66" s="149"/>
      <c r="Y66" s="149"/>
      <c r="Z66" s="149"/>
      <c r="AA66" s="149"/>
      <c r="AB66" s="149"/>
      <c r="AC66" s="149"/>
      <c r="AD66" s="149"/>
    </row>
    <row r="67" spans="3:30">
      <c r="C67" s="149"/>
      <c r="D67" s="149" t="str">
        <f>"（１）"</f>
        <v>（１）</v>
      </c>
      <c r="E67" s="363" t="s">
        <v>680</v>
      </c>
      <c r="F67" s="363"/>
      <c r="G67" s="363"/>
      <c r="H67" s="363"/>
      <c r="I67" s="363"/>
      <c r="J67" s="363"/>
      <c r="K67" s="363"/>
      <c r="L67" s="363"/>
      <c r="M67" s="363"/>
      <c r="N67" s="363"/>
      <c r="O67" s="363"/>
      <c r="P67" s="363"/>
      <c r="Q67" s="363"/>
      <c r="R67" s="363"/>
      <c r="S67" s="363"/>
      <c r="T67" s="363"/>
      <c r="U67" s="363"/>
      <c r="V67" s="363"/>
      <c r="W67" s="363"/>
      <c r="X67" s="363"/>
      <c r="Y67" s="363"/>
      <c r="Z67" s="363"/>
      <c r="AA67" s="363"/>
      <c r="AB67" s="363"/>
      <c r="AC67" s="363"/>
      <c r="AD67" s="363"/>
    </row>
    <row r="68" spans="3:30">
      <c r="C68" s="149"/>
      <c r="D68" s="149"/>
      <c r="E68" s="363"/>
      <c r="F68" s="363"/>
      <c r="G68" s="363"/>
      <c r="H68" s="363"/>
      <c r="I68" s="363"/>
      <c r="J68" s="363"/>
      <c r="K68" s="363"/>
      <c r="L68" s="363"/>
      <c r="M68" s="363"/>
      <c r="N68" s="363"/>
      <c r="O68" s="363"/>
      <c r="P68" s="363"/>
      <c r="Q68" s="363"/>
      <c r="R68" s="363"/>
      <c r="S68" s="363"/>
      <c r="T68" s="363"/>
      <c r="U68" s="363"/>
      <c r="V68" s="363"/>
      <c r="W68" s="363"/>
      <c r="X68" s="363"/>
      <c r="Y68" s="363"/>
      <c r="Z68" s="363"/>
      <c r="AA68" s="363"/>
      <c r="AB68" s="363"/>
      <c r="AC68" s="363"/>
      <c r="AD68" s="363"/>
    </row>
    <row r="69" spans="3:30">
      <c r="C69" s="149"/>
      <c r="D69" s="149" t="s">
        <v>641</v>
      </c>
      <c r="E69" s="149"/>
      <c r="F69" s="149"/>
      <c r="G69" s="149"/>
      <c r="H69" s="149"/>
      <c r="I69" s="149"/>
      <c r="J69" s="149"/>
      <c r="K69" s="149"/>
      <c r="L69" s="149"/>
      <c r="M69" s="149"/>
      <c r="N69" s="149"/>
      <c r="O69" s="149"/>
      <c r="P69" s="149"/>
      <c r="Q69" s="149"/>
      <c r="R69" s="149"/>
      <c r="S69" s="149"/>
      <c r="T69" s="149"/>
      <c r="U69" s="149"/>
      <c r="V69" s="149"/>
      <c r="W69" s="149"/>
      <c r="X69" s="149"/>
      <c r="Y69" s="149"/>
      <c r="Z69" s="149"/>
      <c r="AA69" s="149"/>
      <c r="AB69" s="149"/>
      <c r="AC69" s="149"/>
      <c r="AD69" s="149"/>
    </row>
    <row r="70" spans="3:30">
      <c r="C70" s="149"/>
      <c r="D70" s="149" t="s">
        <v>681</v>
      </c>
      <c r="E70" s="149"/>
      <c r="F70" s="149"/>
      <c r="G70" s="149"/>
      <c r="H70" s="149"/>
      <c r="I70" s="149"/>
      <c r="J70" s="149"/>
      <c r="K70" s="149"/>
      <c r="L70" s="149"/>
      <c r="M70" s="149"/>
      <c r="N70" s="149"/>
      <c r="O70" s="149"/>
      <c r="P70" s="149"/>
      <c r="Q70" s="149"/>
      <c r="R70" s="149"/>
      <c r="S70" s="149"/>
      <c r="T70" s="149"/>
      <c r="U70" s="149"/>
      <c r="V70" s="149"/>
      <c r="W70" s="149"/>
      <c r="X70" s="149"/>
      <c r="Y70" s="149"/>
      <c r="Z70" s="149"/>
      <c r="AA70" s="149"/>
      <c r="AB70" s="149"/>
      <c r="AC70" s="149"/>
      <c r="AD70" s="149"/>
    </row>
    <row r="71" spans="3:30">
      <c r="C71" s="149"/>
      <c r="D71" s="149"/>
      <c r="E71" s="149"/>
      <c r="F71" s="149"/>
      <c r="G71" s="149"/>
      <c r="H71" s="149"/>
      <c r="I71" s="149"/>
      <c r="J71" s="149"/>
      <c r="K71" s="149"/>
      <c r="L71" s="149"/>
      <c r="M71" s="149"/>
      <c r="N71" s="149"/>
      <c r="O71" s="149"/>
      <c r="P71" s="149"/>
      <c r="Q71" s="149"/>
      <c r="R71" s="149"/>
      <c r="S71" s="149"/>
      <c r="T71" s="149"/>
      <c r="U71" s="149"/>
      <c r="V71" s="149"/>
      <c r="W71" s="149"/>
      <c r="X71" s="149"/>
      <c r="Y71" s="149"/>
      <c r="Z71" s="149"/>
      <c r="AA71" s="149"/>
      <c r="AB71" s="149"/>
      <c r="AC71" s="149"/>
      <c r="AD71" s="149"/>
    </row>
    <row r="72" spans="3:30">
      <c r="C72" s="149" t="s">
        <v>642</v>
      </c>
      <c r="D72" s="149"/>
      <c r="E72" s="149"/>
      <c r="F72" s="149"/>
      <c r="G72" s="149"/>
      <c r="H72" s="149"/>
      <c r="I72" s="149"/>
      <c r="J72" s="149"/>
      <c r="K72" s="149"/>
      <c r="L72" s="149"/>
      <c r="M72" s="149"/>
      <c r="N72" s="149"/>
      <c r="O72" s="149"/>
      <c r="P72" s="149"/>
      <c r="Q72" s="149"/>
      <c r="R72" s="149"/>
      <c r="S72" s="149"/>
      <c r="T72" s="149"/>
      <c r="U72" s="149"/>
      <c r="V72" s="149"/>
      <c r="W72" s="149"/>
      <c r="X72" s="149"/>
      <c r="Y72" s="149"/>
      <c r="Z72" s="149"/>
      <c r="AA72" s="149"/>
      <c r="AB72" s="149"/>
      <c r="AC72" s="149"/>
      <c r="AD72" s="149"/>
    </row>
    <row r="73" spans="3:30">
      <c r="C73" s="149"/>
      <c r="D73" s="366" t="s">
        <v>643</v>
      </c>
      <c r="E73" s="366"/>
      <c r="F73" s="366"/>
      <c r="G73" s="366"/>
      <c r="H73" s="366"/>
      <c r="I73" s="366"/>
      <c r="J73" s="366"/>
      <c r="K73" s="366"/>
      <c r="L73" s="366"/>
      <c r="M73" s="366" t="s">
        <v>644</v>
      </c>
      <c r="N73" s="366"/>
      <c r="O73" s="366"/>
      <c r="P73" s="366"/>
      <c r="Q73" s="366"/>
      <c r="R73" s="366"/>
      <c r="S73" s="366"/>
      <c r="T73" s="366"/>
      <c r="U73" s="366"/>
      <c r="V73" s="366"/>
      <c r="W73" s="366" t="s">
        <v>645</v>
      </c>
      <c r="X73" s="366"/>
      <c r="Y73" s="366"/>
      <c r="Z73" s="366"/>
      <c r="AA73" s="366"/>
      <c r="AB73" s="366"/>
      <c r="AC73" s="366"/>
      <c r="AD73" s="149"/>
    </row>
    <row r="74" spans="3:30">
      <c r="C74" s="149"/>
      <c r="D74" s="365" t="s">
        <v>512</v>
      </c>
      <c r="E74" s="365"/>
      <c r="F74" s="365"/>
      <c r="G74" s="365"/>
      <c r="H74" s="365"/>
      <c r="I74" s="365"/>
      <c r="J74" s="365"/>
      <c r="K74" s="365"/>
      <c r="L74" s="365"/>
      <c r="M74" s="367">
        <f>E32</f>
        <v>0</v>
      </c>
      <c r="N74" s="367"/>
      <c r="O74" s="367"/>
      <c r="P74" s="367"/>
      <c r="Q74" s="367"/>
      <c r="R74" s="367"/>
      <c r="S74" s="367"/>
      <c r="T74" s="367"/>
      <c r="U74" s="367"/>
      <c r="V74" s="367"/>
      <c r="W74" s="368">
        <f>重説・契約書マスタ!B6</f>
        <v>0</v>
      </c>
      <c r="X74" s="368"/>
      <c r="Y74" s="368"/>
      <c r="Z74" s="368"/>
      <c r="AA74" s="368"/>
      <c r="AB74" s="368"/>
      <c r="AC74" s="368"/>
      <c r="AD74" s="149"/>
    </row>
    <row r="75" spans="3:30">
      <c r="C75" s="149"/>
      <c r="D75" s="365"/>
      <c r="E75" s="365"/>
      <c r="F75" s="365"/>
      <c r="G75" s="365"/>
      <c r="H75" s="365"/>
      <c r="I75" s="365"/>
      <c r="J75" s="365"/>
      <c r="K75" s="365"/>
      <c r="L75" s="365"/>
      <c r="M75" s="367"/>
      <c r="N75" s="367"/>
      <c r="O75" s="367"/>
      <c r="P75" s="367"/>
      <c r="Q75" s="367"/>
      <c r="R75" s="367"/>
      <c r="S75" s="367"/>
      <c r="T75" s="367"/>
      <c r="U75" s="367"/>
      <c r="V75" s="367"/>
      <c r="W75" s="368"/>
      <c r="X75" s="368"/>
      <c r="Y75" s="368"/>
      <c r="Z75" s="368"/>
      <c r="AA75" s="368"/>
      <c r="AB75" s="368"/>
      <c r="AC75" s="368"/>
      <c r="AD75" s="149"/>
    </row>
    <row r="76" spans="3:30">
      <c r="C76" s="149"/>
      <c r="D76" s="369" t="s">
        <v>512</v>
      </c>
      <c r="E76" s="369"/>
      <c r="F76" s="369"/>
      <c r="G76" s="369"/>
      <c r="H76" s="369"/>
      <c r="I76" s="369"/>
      <c r="J76" s="369"/>
      <c r="K76" s="369"/>
      <c r="L76" s="369"/>
      <c r="M76" s="367" t="s">
        <v>646</v>
      </c>
      <c r="N76" s="367"/>
      <c r="O76" s="367"/>
      <c r="P76" s="367"/>
      <c r="Q76" s="367"/>
      <c r="R76" s="367"/>
      <c r="S76" s="367"/>
      <c r="T76" s="367"/>
      <c r="U76" s="367"/>
      <c r="V76" s="367"/>
      <c r="W76" s="370" t="s">
        <v>647</v>
      </c>
      <c r="X76" s="370"/>
      <c r="Y76" s="370"/>
      <c r="Z76" s="370"/>
      <c r="AA76" s="370"/>
      <c r="AB76" s="370"/>
      <c r="AC76" s="370"/>
      <c r="AD76" s="149"/>
    </row>
    <row r="77" spans="3:30">
      <c r="C77" s="149"/>
      <c r="D77" s="369"/>
      <c r="E77" s="369"/>
      <c r="F77" s="369"/>
      <c r="G77" s="369"/>
      <c r="H77" s="369"/>
      <c r="I77" s="369"/>
      <c r="J77" s="369"/>
      <c r="K77" s="369"/>
      <c r="L77" s="369"/>
      <c r="M77" s="367"/>
      <c r="N77" s="367"/>
      <c r="O77" s="367"/>
      <c r="P77" s="367"/>
      <c r="Q77" s="367"/>
      <c r="R77" s="367"/>
      <c r="S77" s="367"/>
      <c r="T77" s="367"/>
      <c r="U77" s="367"/>
      <c r="V77" s="367"/>
      <c r="W77" s="370"/>
      <c r="X77" s="370"/>
      <c r="Y77" s="370"/>
      <c r="Z77" s="370"/>
      <c r="AA77" s="370"/>
      <c r="AB77" s="370"/>
      <c r="AC77" s="370"/>
      <c r="AD77" s="149"/>
    </row>
    <row r="78" spans="3:30">
      <c r="C78" s="149"/>
      <c r="D78" s="365" t="s">
        <v>648</v>
      </c>
      <c r="E78" s="365"/>
      <c r="F78" s="365"/>
      <c r="G78" s="365"/>
      <c r="H78" s="365"/>
      <c r="I78" s="365"/>
      <c r="J78" s="365"/>
      <c r="K78" s="365"/>
      <c r="L78" s="365"/>
      <c r="M78" s="366"/>
      <c r="N78" s="366"/>
      <c r="O78" s="366"/>
      <c r="P78" s="366"/>
      <c r="Q78" s="366"/>
      <c r="R78" s="366"/>
      <c r="S78" s="366"/>
      <c r="T78" s="366"/>
      <c r="U78" s="366"/>
      <c r="V78" s="366"/>
      <c r="W78" s="366"/>
      <c r="X78" s="366"/>
      <c r="Y78" s="366"/>
      <c r="Z78" s="366"/>
      <c r="AA78" s="366"/>
      <c r="AB78" s="366"/>
      <c r="AC78" s="366"/>
      <c r="AD78" s="149"/>
    </row>
    <row r="79" spans="3:30">
      <c r="C79" s="149"/>
      <c r="D79" s="365"/>
      <c r="E79" s="365"/>
      <c r="F79" s="365"/>
      <c r="G79" s="365"/>
      <c r="H79" s="365"/>
      <c r="I79" s="365"/>
      <c r="J79" s="365"/>
      <c r="K79" s="365"/>
      <c r="L79" s="365"/>
      <c r="M79" s="366"/>
      <c r="N79" s="366"/>
      <c r="O79" s="366"/>
      <c r="P79" s="366"/>
      <c r="Q79" s="366"/>
      <c r="R79" s="366"/>
      <c r="S79" s="366"/>
      <c r="T79" s="366"/>
      <c r="U79" s="366"/>
      <c r="V79" s="366"/>
      <c r="W79" s="366"/>
      <c r="X79" s="366"/>
      <c r="Y79" s="366"/>
      <c r="Z79" s="366"/>
      <c r="AA79" s="366"/>
      <c r="AB79" s="366"/>
      <c r="AC79" s="366"/>
      <c r="AD79" s="149"/>
    </row>
    <row r="80" spans="3:30">
      <c r="C80" s="149"/>
      <c r="D80" s="149" t="s">
        <v>649</v>
      </c>
      <c r="E80" s="149"/>
      <c r="F80" s="149"/>
      <c r="G80" s="149"/>
      <c r="H80" s="149"/>
      <c r="I80" s="149"/>
      <c r="J80" s="149"/>
      <c r="K80" s="149"/>
      <c r="L80" s="149"/>
      <c r="M80" s="149"/>
      <c r="N80" s="149"/>
      <c r="O80" s="149"/>
      <c r="P80" s="149"/>
      <c r="Q80" s="149"/>
      <c r="R80" s="149"/>
      <c r="S80" s="149"/>
      <c r="T80" s="149"/>
      <c r="U80" s="149"/>
      <c r="V80" s="149"/>
      <c r="W80" s="149"/>
      <c r="X80" s="149"/>
      <c r="Y80" s="149"/>
      <c r="Z80" s="149"/>
      <c r="AA80" s="149"/>
      <c r="AB80" s="149"/>
      <c r="AC80" s="149"/>
      <c r="AD80" s="149"/>
    </row>
    <row r="81" spans="2:31">
      <c r="C81" s="149"/>
      <c r="D81" s="149" t="s">
        <v>650</v>
      </c>
      <c r="E81" s="149"/>
      <c r="F81" s="149"/>
      <c r="G81" s="149"/>
      <c r="H81" s="149"/>
      <c r="I81" s="149"/>
      <c r="J81" s="149"/>
      <c r="K81" s="149"/>
      <c r="L81" s="149"/>
      <c r="M81" s="149"/>
      <c r="N81" s="149"/>
      <c r="O81" s="149"/>
      <c r="P81" s="149"/>
      <c r="Q81" s="149"/>
      <c r="R81" s="149"/>
      <c r="S81" s="149"/>
      <c r="T81" s="149"/>
      <c r="U81" s="149"/>
      <c r="V81" s="149"/>
      <c r="W81" s="149"/>
      <c r="X81" s="149"/>
      <c r="Y81" s="149"/>
      <c r="Z81" s="149"/>
      <c r="AA81" s="149"/>
      <c r="AB81" s="149"/>
      <c r="AC81" s="149"/>
      <c r="AD81" s="149"/>
    </row>
    <row r="87" spans="2:31" ht="17.25">
      <c r="B87" s="364" t="s">
        <v>651</v>
      </c>
      <c r="C87" s="364"/>
      <c r="D87" s="364"/>
      <c r="E87" s="364"/>
      <c r="F87" s="364"/>
      <c r="G87" s="364"/>
      <c r="H87" s="364"/>
      <c r="I87" s="364"/>
      <c r="J87" s="364"/>
      <c r="K87" s="364"/>
      <c r="L87" s="364"/>
      <c r="M87" s="364"/>
      <c r="N87" s="364"/>
      <c r="O87" s="364"/>
      <c r="P87" s="364"/>
      <c r="Q87" s="364"/>
      <c r="R87" s="364"/>
      <c r="S87" s="364"/>
      <c r="T87" s="364"/>
      <c r="U87" s="364"/>
      <c r="V87" s="364"/>
      <c r="W87" s="364"/>
      <c r="X87" s="364"/>
      <c r="Y87" s="364"/>
      <c r="Z87" s="364"/>
      <c r="AA87" s="364"/>
      <c r="AB87" s="364"/>
      <c r="AC87" s="364"/>
      <c r="AD87" s="364"/>
      <c r="AE87" s="364"/>
    </row>
    <row r="88" spans="2:31" ht="13.5" customHeight="1">
      <c r="B88" s="158"/>
      <c r="C88" s="158"/>
      <c r="D88" s="158"/>
      <c r="E88" s="158"/>
      <c r="F88" s="158"/>
      <c r="G88" s="158"/>
      <c r="H88" s="158"/>
      <c r="I88" s="158"/>
      <c r="J88" s="158"/>
      <c r="K88" s="158"/>
      <c r="L88" s="158"/>
      <c r="M88" s="158"/>
      <c r="N88" s="158"/>
      <c r="O88" s="158"/>
      <c r="P88" s="158"/>
      <c r="Q88" s="158"/>
      <c r="R88" s="158"/>
      <c r="S88" s="158"/>
      <c r="T88" s="158"/>
      <c r="U88" s="158"/>
      <c r="V88" s="158"/>
      <c r="W88" s="158"/>
      <c r="X88" s="158"/>
      <c r="Y88" s="158"/>
      <c r="Z88" s="158"/>
      <c r="AA88" s="158"/>
      <c r="AB88" s="158"/>
      <c r="AC88" s="158"/>
      <c r="AD88" s="158"/>
      <c r="AE88" s="158"/>
    </row>
    <row r="89" spans="2:31" ht="13.5" customHeight="1">
      <c r="B89" s="158"/>
      <c r="C89" s="158"/>
      <c r="D89" s="158"/>
      <c r="E89" s="158"/>
      <c r="F89" s="158"/>
      <c r="G89" s="158"/>
      <c r="H89" s="158"/>
      <c r="I89" s="158"/>
      <c r="J89" s="158"/>
      <c r="K89" s="158"/>
      <c r="L89" s="158"/>
      <c r="M89" s="158"/>
      <c r="N89" s="158"/>
      <c r="O89" s="158"/>
      <c r="P89" s="158"/>
      <c r="Q89" s="158"/>
      <c r="R89" s="158"/>
      <c r="S89" s="158"/>
      <c r="T89" s="158"/>
      <c r="U89" s="158"/>
      <c r="V89" s="158"/>
      <c r="W89" s="158"/>
      <c r="X89" s="158"/>
      <c r="Y89" s="158"/>
      <c r="Z89" s="158"/>
      <c r="AA89" s="158"/>
      <c r="AB89" s="158"/>
      <c r="AC89" s="158"/>
      <c r="AD89" s="158"/>
      <c r="AE89" s="158"/>
    </row>
    <row r="90" spans="2:31">
      <c r="C90" s="337" t="s">
        <v>683</v>
      </c>
      <c r="D90" s="337"/>
      <c r="E90" s="337"/>
      <c r="F90" s="337"/>
      <c r="G90" s="337"/>
      <c r="H90" s="337"/>
      <c r="I90" s="337"/>
      <c r="J90" s="337"/>
      <c r="K90" s="337"/>
      <c r="L90" s="337"/>
      <c r="M90" s="337"/>
      <c r="N90" s="337"/>
      <c r="O90" s="337"/>
      <c r="P90" s="337"/>
      <c r="Q90" s="337"/>
      <c r="R90" s="337"/>
      <c r="S90" s="337"/>
      <c r="T90" s="337"/>
      <c r="U90" s="337"/>
      <c r="V90" s="337"/>
      <c r="W90" s="337"/>
      <c r="X90" s="337"/>
      <c r="Y90" s="337"/>
      <c r="Z90" s="337"/>
      <c r="AA90" s="337"/>
      <c r="AB90" s="337"/>
      <c r="AC90" s="337"/>
      <c r="AD90" s="337"/>
    </row>
    <row r="91" spans="2:31">
      <c r="C91" s="337"/>
      <c r="D91" s="337"/>
      <c r="E91" s="337"/>
      <c r="F91" s="337"/>
      <c r="G91" s="337"/>
      <c r="H91" s="337"/>
      <c r="I91" s="337"/>
      <c r="J91" s="337"/>
      <c r="K91" s="337"/>
      <c r="L91" s="337"/>
      <c r="M91" s="337"/>
      <c r="N91" s="337"/>
      <c r="O91" s="337"/>
      <c r="P91" s="337"/>
      <c r="Q91" s="337"/>
      <c r="R91" s="337"/>
      <c r="S91" s="337"/>
      <c r="T91" s="337"/>
      <c r="U91" s="337"/>
      <c r="V91" s="337"/>
      <c r="W91" s="337"/>
      <c r="X91" s="337"/>
      <c r="Y91" s="337"/>
      <c r="Z91" s="337"/>
      <c r="AA91" s="337"/>
      <c r="AB91" s="337"/>
      <c r="AC91" s="337"/>
      <c r="AD91" s="337"/>
    </row>
    <row r="92" spans="2:31">
      <c r="C92" s="149"/>
      <c r="M92" s="149"/>
      <c r="N92" s="149"/>
      <c r="O92" s="149"/>
      <c r="P92" s="149"/>
      <c r="Q92" s="149"/>
      <c r="R92" s="149"/>
      <c r="S92" s="149"/>
      <c r="T92" s="149"/>
      <c r="U92" s="149"/>
      <c r="V92" s="149"/>
      <c r="W92" s="149"/>
      <c r="X92" s="149"/>
      <c r="Y92" s="149"/>
      <c r="Z92" s="149"/>
      <c r="AA92" s="149"/>
      <c r="AB92" s="149"/>
      <c r="AC92" s="149"/>
      <c r="AD92" s="149"/>
    </row>
    <row r="93" spans="2:31" ht="13.5" customHeight="1">
      <c r="C93" s="362">
        <v>1</v>
      </c>
      <c r="D93" s="362"/>
      <c r="E93" s="337" t="s">
        <v>684</v>
      </c>
      <c r="F93" s="337"/>
      <c r="G93" s="337"/>
      <c r="H93" s="337"/>
      <c r="I93" s="337"/>
      <c r="J93" s="337"/>
      <c r="K93" s="337"/>
      <c r="L93" s="337"/>
      <c r="M93" s="337"/>
      <c r="N93" s="337"/>
      <c r="O93" s="337"/>
      <c r="P93" s="337"/>
      <c r="Q93" s="337"/>
      <c r="R93" s="337"/>
      <c r="S93" s="337"/>
      <c r="T93" s="337"/>
      <c r="U93" s="337"/>
      <c r="V93" s="337"/>
      <c r="W93" s="337"/>
      <c r="X93" s="337"/>
      <c r="Y93" s="337"/>
      <c r="Z93" s="337"/>
      <c r="AA93" s="337"/>
      <c r="AB93" s="337"/>
      <c r="AC93" s="337"/>
      <c r="AD93" s="337"/>
    </row>
    <row r="94" spans="2:31">
      <c r="C94" s="149"/>
      <c r="D94" s="135"/>
      <c r="E94" s="337"/>
      <c r="F94" s="337"/>
      <c r="G94" s="337"/>
      <c r="H94" s="337"/>
      <c r="I94" s="337"/>
      <c r="J94" s="337"/>
      <c r="K94" s="337"/>
      <c r="L94" s="337"/>
      <c r="M94" s="337"/>
      <c r="N94" s="337"/>
      <c r="O94" s="337"/>
      <c r="P94" s="337"/>
      <c r="Q94" s="337"/>
      <c r="R94" s="337"/>
      <c r="S94" s="337"/>
      <c r="T94" s="337"/>
      <c r="U94" s="337"/>
      <c r="V94" s="337"/>
      <c r="W94" s="337"/>
      <c r="X94" s="337"/>
      <c r="Y94" s="337"/>
      <c r="Z94" s="337"/>
      <c r="AA94" s="337"/>
      <c r="AB94" s="337"/>
      <c r="AC94" s="337"/>
      <c r="AD94" s="337"/>
    </row>
    <row r="95" spans="2:31">
      <c r="C95" s="149"/>
      <c r="D95" s="135"/>
      <c r="E95" s="337"/>
      <c r="F95" s="337"/>
      <c r="G95" s="337"/>
      <c r="H95" s="337"/>
      <c r="I95" s="337"/>
      <c r="J95" s="337"/>
      <c r="K95" s="337"/>
      <c r="L95" s="337"/>
      <c r="M95" s="337"/>
      <c r="N95" s="337"/>
      <c r="O95" s="337"/>
      <c r="P95" s="337"/>
      <c r="Q95" s="337"/>
      <c r="R95" s="337"/>
      <c r="S95" s="337"/>
      <c r="T95" s="337"/>
      <c r="U95" s="337"/>
      <c r="V95" s="337"/>
      <c r="W95" s="337"/>
      <c r="X95" s="337"/>
      <c r="Y95" s="337"/>
      <c r="Z95" s="337"/>
      <c r="AA95" s="337"/>
      <c r="AB95" s="337"/>
      <c r="AC95" s="337"/>
      <c r="AD95" s="337"/>
    </row>
    <row r="96" spans="2:31">
      <c r="C96" s="149"/>
      <c r="D96" s="135"/>
      <c r="E96" s="149"/>
      <c r="F96" s="149"/>
      <c r="G96" s="149"/>
      <c r="H96" s="149"/>
      <c r="I96" s="149"/>
      <c r="J96" s="149"/>
      <c r="K96" s="149"/>
      <c r="L96" s="149"/>
      <c r="M96" s="149"/>
      <c r="N96" s="149"/>
      <c r="O96" s="149"/>
      <c r="P96" s="149"/>
      <c r="Q96" s="149"/>
      <c r="R96" s="149"/>
      <c r="S96" s="149"/>
      <c r="T96" s="149"/>
      <c r="U96" s="149"/>
      <c r="V96" s="149"/>
      <c r="W96" s="149"/>
      <c r="X96" s="149"/>
      <c r="Y96" s="149"/>
      <c r="Z96" s="149"/>
      <c r="AA96" s="149"/>
      <c r="AB96" s="149"/>
      <c r="AC96" s="149"/>
      <c r="AD96" s="149"/>
    </row>
    <row r="97" spans="3:30" ht="13.5" customHeight="1">
      <c r="C97" s="362">
        <v>2</v>
      </c>
      <c r="D97" s="362"/>
      <c r="E97" s="363" t="s">
        <v>685</v>
      </c>
      <c r="F97" s="363"/>
      <c r="G97" s="363"/>
      <c r="H97" s="363"/>
      <c r="I97" s="363"/>
      <c r="J97" s="363"/>
      <c r="K97" s="363"/>
      <c r="L97" s="363"/>
      <c r="M97" s="363"/>
      <c r="N97" s="363"/>
      <c r="O97" s="363"/>
      <c r="P97" s="363"/>
      <c r="Q97" s="363"/>
      <c r="R97" s="363"/>
      <c r="S97" s="363"/>
      <c r="T97" s="363"/>
      <c r="U97" s="363"/>
      <c r="V97" s="363"/>
      <c r="W97" s="363"/>
      <c r="X97" s="363"/>
      <c r="Y97" s="363"/>
      <c r="Z97" s="363"/>
      <c r="AA97" s="363"/>
      <c r="AB97" s="363"/>
      <c r="AC97" s="363"/>
      <c r="AD97" s="363"/>
    </row>
    <row r="98" spans="3:30">
      <c r="C98" s="149"/>
      <c r="D98" s="149"/>
      <c r="E98" s="363"/>
      <c r="F98" s="363"/>
      <c r="G98" s="363"/>
      <c r="H98" s="363"/>
      <c r="I98" s="363"/>
      <c r="J98" s="363"/>
      <c r="K98" s="363"/>
      <c r="L98" s="363"/>
      <c r="M98" s="363"/>
      <c r="N98" s="363"/>
      <c r="O98" s="363"/>
      <c r="P98" s="363"/>
      <c r="Q98" s="363"/>
      <c r="R98" s="363"/>
      <c r="S98" s="363"/>
      <c r="T98" s="363"/>
      <c r="U98" s="363"/>
      <c r="V98" s="363"/>
      <c r="W98" s="363"/>
      <c r="X98" s="363"/>
      <c r="Y98" s="363"/>
      <c r="Z98" s="363"/>
      <c r="AA98" s="363"/>
      <c r="AB98" s="363"/>
      <c r="AC98" s="363"/>
      <c r="AD98" s="363"/>
    </row>
    <row r="99" spans="3:30">
      <c r="C99" s="149"/>
      <c r="D99" s="149"/>
      <c r="E99" s="149"/>
      <c r="F99" s="149"/>
      <c r="G99" s="149"/>
      <c r="H99" s="149"/>
      <c r="I99" s="149"/>
      <c r="J99" s="149"/>
      <c r="K99" s="149"/>
      <c r="L99" s="149"/>
      <c r="M99" s="149"/>
      <c r="N99" s="149"/>
      <c r="O99" s="149"/>
      <c r="P99" s="149"/>
      <c r="Q99" s="149"/>
      <c r="R99" s="149"/>
      <c r="S99" s="149"/>
      <c r="T99" s="149"/>
      <c r="U99" s="149"/>
      <c r="V99" s="149"/>
      <c r="W99" s="149"/>
      <c r="X99" s="149"/>
      <c r="Y99" s="149"/>
      <c r="Z99" s="149"/>
      <c r="AA99" s="149"/>
      <c r="AB99" s="149"/>
      <c r="AC99" s="149"/>
      <c r="AD99" s="149"/>
    </row>
    <row r="100" spans="3:30" ht="13.5" customHeight="1">
      <c r="C100" s="362">
        <v>3</v>
      </c>
      <c r="D100" s="362"/>
      <c r="E100" s="337" t="s">
        <v>686</v>
      </c>
      <c r="F100" s="337"/>
      <c r="G100" s="337"/>
      <c r="H100" s="337"/>
      <c r="I100" s="337"/>
      <c r="J100" s="337"/>
      <c r="K100" s="337"/>
      <c r="L100" s="337"/>
      <c r="M100" s="337"/>
      <c r="N100" s="337"/>
      <c r="O100" s="337"/>
      <c r="P100" s="337"/>
      <c r="Q100" s="337"/>
      <c r="R100" s="337"/>
      <c r="S100" s="337"/>
      <c r="T100" s="337"/>
      <c r="U100" s="337"/>
      <c r="V100" s="337"/>
      <c r="W100" s="337"/>
      <c r="X100" s="337"/>
      <c r="Y100" s="337"/>
      <c r="Z100" s="337"/>
      <c r="AA100" s="337"/>
      <c r="AB100" s="337"/>
      <c r="AC100" s="337"/>
      <c r="AD100" s="337"/>
    </row>
    <row r="101" spans="3:30">
      <c r="C101" s="149"/>
      <c r="D101" s="149"/>
      <c r="E101" s="337"/>
      <c r="F101" s="337"/>
      <c r="G101" s="337"/>
      <c r="H101" s="337"/>
      <c r="I101" s="337"/>
      <c r="J101" s="337"/>
      <c r="K101" s="337"/>
      <c r="L101" s="337"/>
      <c r="M101" s="337"/>
      <c r="N101" s="337"/>
      <c r="O101" s="337"/>
      <c r="P101" s="337"/>
      <c r="Q101" s="337"/>
      <c r="R101" s="337"/>
      <c r="S101" s="337"/>
      <c r="T101" s="337"/>
      <c r="U101" s="337"/>
      <c r="V101" s="337"/>
      <c r="W101" s="337"/>
      <c r="X101" s="337"/>
      <c r="Y101" s="337"/>
      <c r="Z101" s="337"/>
      <c r="AA101" s="337"/>
      <c r="AB101" s="337"/>
      <c r="AC101" s="337"/>
      <c r="AD101" s="337"/>
    </row>
    <row r="102" spans="3:30">
      <c r="C102" s="149"/>
      <c r="D102" s="149"/>
      <c r="E102" s="149"/>
      <c r="F102" s="149"/>
      <c r="G102" s="149"/>
      <c r="H102" s="149"/>
      <c r="I102" s="149"/>
      <c r="J102" s="149"/>
      <c r="K102" s="149"/>
      <c r="L102" s="149"/>
      <c r="M102" s="149"/>
      <c r="N102" s="149"/>
      <c r="O102" s="149"/>
      <c r="P102" s="149"/>
      <c r="Q102" s="149"/>
      <c r="R102" s="149"/>
      <c r="S102" s="149"/>
      <c r="T102" s="149"/>
      <c r="U102" s="149"/>
      <c r="V102" s="149"/>
      <c r="W102" s="149"/>
      <c r="X102" s="149"/>
      <c r="Y102" s="149"/>
      <c r="Z102" s="149"/>
      <c r="AA102" s="149"/>
      <c r="AB102" s="149"/>
      <c r="AC102" s="149"/>
      <c r="AD102" s="149"/>
    </row>
    <row r="103" spans="3:30">
      <c r="C103" s="362">
        <v>4</v>
      </c>
      <c r="D103" s="362"/>
      <c r="E103" s="149" t="s">
        <v>652</v>
      </c>
      <c r="F103" s="149"/>
      <c r="G103" s="149"/>
      <c r="H103" s="149"/>
      <c r="I103" s="149"/>
      <c r="J103" s="149"/>
      <c r="K103" s="149"/>
      <c r="L103" s="149"/>
      <c r="M103" s="149"/>
      <c r="N103" s="149"/>
      <c r="O103" s="149"/>
      <c r="P103" s="149"/>
      <c r="Q103" s="149"/>
      <c r="R103" s="149"/>
      <c r="S103" s="149"/>
      <c r="T103" s="149"/>
      <c r="U103" s="149"/>
      <c r="V103" s="149"/>
      <c r="W103" s="149"/>
      <c r="X103" s="149"/>
      <c r="Y103" s="149"/>
      <c r="Z103" s="149"/>
      <c r="AA103" s="149"/>
      <c r="AB103" s="149"/>
      <c r="AC103" s="149"/>
      <c r="AD103" s="149"/>
    </row>
    <row r="104" spans="3:30">
      <c r="C104" s="149"/>
      <c r="D104" s="149"/>
      <c r="E104" s="149"/>
      <c r="F104" s="149"/>
      <c r="G104" s="149"/>
      <c r="H104" s="149"/>
      <c r="I104" s="149"/>
      <c r="J104" s="149"/>
      <c r="K104" s="149"/>
      <c r="L104" s="149"/>
      <c r="M104" s="149"/>
      <c r="N104" s="149"/>
      <c r="O104" s="149"/>
      <c r="P104" s="149"/>
      <c r="Q104" s="149"/>
      <c r="R104" s="149"/>
      <c r="S104" s="149"/>
      <c r="T104" s="149"/>
      <c r="U104" s="149"/>
      <c r="V104" s="149"/>
      <c r="W104" s="149"/>
      <c r="X104" s="149"/>
      <c r="Y104" s="149"/>
      <c r="Z104" s="149"/>
      <c r="AA104" s="149"/>
      <c r="AB104" s="149"/>
      <c r="AC104" s="149"/>
      <c r="AD104" s="149"/>
    </row>
    <row r="105" spans="3:30" ht="13.5" customHeight="1">
      <c r="C105" s="362">
        <v>5</v>
      </c>
      <c r="D105" s="362"/>
      <c r="E105" s="337" t="s">
        <v>687</v>
      </c>
      <c r="F105" s="337"/>
      <c r="G105" s="337"/>
      <c r="H105" s="337"/>
      <c r="I105" s="337"/>
      <c r="J105" s="337"/>
      <c r="K105" s="337"/>
      <c r="L105" s="337"/>
      <c r="M105" s="337"/>
      <c r="N105" s="337"/>
      <c r="O105" s="337"/>
      <c r="P105" s="337"/>
      <c r="Q105" s="337"/>
      <c r="R105" s="337"/>
      <c r="S105" s="337"/>
      <c r="T105" s="337"/>
      <c r="U105" s="337"/>
      <c r="V105" s="337"/>
      <c r="W105" s="337"/>
      <c r="X105" s="337"/>
      <c r="Y105" s="337"/>
      <c r="Z105" s="337"/>
      <c r="AA105" s="337"/>
      <c r="AB105" s="337"/>
      <c r="AC105" s="337"/>
      <c r="AD105" s="337"/>
    </row>
    <row r="106" spans="3:30">
      <c r="C106" s="149"/>
      <c r="D106" s="149"/>
      <c r="E106" s="337"/>
      <c r="F106" s="337"/>
      <c r="G106" s="337"/>
      <c r="H106" s="337"/>
      <c r="I106" s="337"/>
      <c r="J106" s="337"/>
      <c r="K106" s="337"/>
      <c r="L106" s="337"/>
      <c r="M106" s="337"/>
      <c r="N106" s="337"/>
      <c r="O106" s="337"/>
      <c r="P106" s="337"/>
      <c r="Q106" s="337"/>
      <c r="R106" s="337"/>
      <c r="S106" s="337"/>
      <c r="T106" s="337"/>
      <c r="U106" s="337"/>
      <c r="V106" s="337"/>
      <c r="W106" s="337"/>
      <c r="X106" s="337"/>
      <c r="Y106" s="337"/>
      <c r="Z106" s="337"/>
      <c r="AA106" s="337"/>
      <c r="AB106" s="337"/>
      <c r="AC106" s="337"/>
      <c r="AD106" s="337"/>
    </row>
    <row r="107" spans="3:30">
      <c r="C107" s="149"/>
      <c r="D107" s="149"/>
      <c r="E107" s="337"/>
      <c r="F107" s="337"/>
      <c r="G107" s="337"/>
      <c r="H107" s="337"/>
      <c r="I107" s="337"/>
      <c r="J107" s="337"/>
      <c r="K107" s="337"/>
      <c r="L107" s="337"/>
      <c r="M107" s="337"/>
      <c r="N107" s="337"/>
      <c r="O107" s="337"/>
      <c r="P107" s="337"/>
      <c r="Q107" s="337"/>
      <c r="R107" s="337"/>
      <c r="S107" s="337"/>
      <c r="T107" s="337"/>
      <c r="U107" s="337"/>
      <c r="V107" s="337"/>
      <c r="W107" s="337"/>
      <c r="X107" s="337"/>
      <c r="Y107" s="337"/>
      <c r="Z107" s="337"/>
      <c r="AA107" s="337"/>
      <c r="AB107" s="337"/>
      <c r="AC107" s="337"/>
      <c r="AD107" s="337"/>
    </row>
    <row r="108" spans="3:30">
      <c r="C108" s="149"/>
      <c r="D108" s="149"/>
      <c r="E108" s="337"/>
      <c r="F108" s="337"/>
      <c r="G108" s="337"/>
      <c r="H108" s="337"/>
      <c r="I108" s="337"/>
      <c r="J108" s="337"/>
      <c r="K108" s="337"/>
      <c r="L108" s="337"/>
      <c r="M108" s="337"/>
      <c r="N108" s="337"/>
      <c r="O108" s="337"/>
      <c r="P108" s="337"/>
      <c r="Q108" s="337"/>
      <c r="R108" s="337"/>
      <c r="S108" s="337"/>
      <c r="T108" s="337"/>
      <c r="U108" s="337"/>
      <c r="V108" s="337"/>
      <c r="W108" s="337"/>
      <c r="X108" s="337"/>
      <c r="Y108" s="337"/>
      <c r="Z108" s="337"/>
      <c r="AA108" s="337"/>
      <c r="AB108" s="337"/>
      <c r="AC108" s="337"/>
      <c r="AD108" s="337"/>
    </row>
    <row r="109" spans="3:30">
      <c r="C109" s="149"/>
      <c r="D109" s="149"/>
      <c r="E109" s="131"/>
      <c r="F109" s="131"/>
      <c r="G109" s="131"/>
      <c r="H109" s="131"/>
      <c r="I109" s="131"/>
      <c r="J109" s="131"/>
      <c r="K109" s="131"/>
      <c r="L109" s="131"/>
      <c r="M109" s="131"/>
      <c r="N109" s="131"/>
      <c r="O109" s="131"/>
      <c r="P109" s="131"/>
      <c r="Q109" s="131"/>
      <c r="R109" s="131"/>
      <c r="S109" s="131"/>
      <c r="T109" s="131"/>
      <c r="U109" s="131"/>
      <c r="V109" s="131"/>
      <c r="W109" s="131"/>
      <c r="X109" s="131"/>
      <c r="Y109" s="131"/>
      <c r="Z109" s="131"/>
      <c r="AA109" s="131"/>
      <c r="AB109" s="131"/>
      <c r="AC109" s="131"/>
      <c r="AD109" s="131"/>
    </row>
    <row r="110" spans="3:30">
      <c r="C110" s="149"/>
      <c r="D110" s="149"/>
      <c r="E110" s="131"/>
      <c r="F110" s="131"/>
      <c r="G110" s="131"/>
      <c r="H110" s="131"/>
      <c r="I110" s="131"/>
      <c r="J110" s="131"/>
      <c r="K110" s="131"/>
      <c r="L110" s="131"/>
      <c r="M110" s="131"/>
      <c r="N110" s="131"/>
      <c r="O110" s="131"/>
      <c r="P110" s="131"/>
      <c r="Q110" s="131"/>
      <c r="R110" s="131"/>
      <c r="S110" s="131"/>
      <c r="T110" s="131"/>
      <c r="U110" s="131"/>
      <c r="V110" s="131"/>
      <c r="W110" s="131"/>
      <c r="X110" s="131"/>
      <c r="Y110" s="131"/>
      <c r="Z110" s="131"/>
      <c r="AA110" s="131"/>
      <c r="AB110" s="131"/>
      <c r="AC110" s="131"/>
      <c r="AD110" s="131"/>
    </row>
    <row r="111" spans="3:30">
      <c r="C111" s="149"/>
      <c r="D111" s="149"/>
      <c r="E111" s="131"/>
      <c r="F111" s="131"/>
      <c r="G111" s="131"/>
      <c r="H111" s="131"/>
      <c r="I111" s="131"/>
      <c r="J111" s="131"/>
      <c r="K111" s="131"/>
      <c r="L111" s="131"/>
      <c r="M111" s="131"/>
      <c r="N111" s="131"/>
      <c r="O111" s="131"/>
      <c r="P111" s="131"/>
      <c r="Q111" s="131"/>
      <c r="R111" s="131"/>
      <c r="S111" s="131"/>
      <c r="T111" s="131"/>
      <c r="U111" s="131"/>
      <c r="V111" s="131"/>
      <c r="W111" s="131"/>
      <c r="X111" s="131"/>
      <c r="Y111" s="131"/>
      <c r="Z111" s="131"/>
      <c r="AA111" s="131"/>
      <c r="AB111" s="131"/>
      <c r="AC111" s="131"/>
      <c r="AD111" s="131"/>
    </row>
    <row r="112" spans="3:30">
      <c r="C112" s="149"/>
      <c r="D112" s="149"/>
      <c r="E112" s="131"/>
      <c r="F112" s="131"/>
      <c r="G112" s="131"/>
      <c r="H112" s="131"/>
      <c r="I112" s="131"/>
      <c r="J112" s="131"/>
      <c r="K112" s="131"/>
      <c r="L112" s="131"/>
      <c r="M112" s="131"/>
      <c r="N112" s="131"/>
      <c r="O112" s="131"/>
      <c r="P112" s="131"/>
      <c r="Q112" s="131"/>
      <c r="R112" s="131"/>
      <c r="S112" s="131"/>
      <c r="T112" s="131"/>
      <c r="U112" s="131"/>
      <c r="V112" s="131"/>
      <c r="W112" s="131"/>
      <c r="X112" s="131"/>
      <c r="Y112" s="131"/>
      <c r="Z112" s="131"/>
      <c r="AA112" s="131"/>
      <c r="AB112" s="131"/>
      <c r="AC112" s="131"/>
      <c r="AD112" s="131"/>
    </row>
    <row r="113" spans="3:30">
      <c r="C113" s="149"/>
      <c r="D113" s="149"/>
      <c r="E113" s="131"/>
      <c r="F113" s="131"/>
      <c r="G113" s="131"/>
      <c r="H113" s="131"/>
      <c r="I113" s="131"/>
      <c r="J113" s="131"/>
      <c r="K113" s="131"/>
      <c r="L113" s="131"/>
      <c r="M113" s="131"/>
      <c r="N113" s="131"/>
      <c r="O113" s="131"/>
      <c r="P113" s="131"/>
      <c r="Q113" s="131"/>
      <c r="R113" s="131"/>
      <c r="S113" s="131"/>
      <c r="T113" s="131"/>
      <c r="U113" s="131"/>
      <c r="V113" s="131"/>
      <c r="W113" s="131"/>
      <c r="X113" s="131"/>
      <c r="Y113" s="131"/>
      <c r="Z113" s="131"/>
      <c r="AA113" s="131"/>
      <c r="AB113" s="131"/>
      <c r="AC113" s="131"/>
      <c r="AD113" s="131"/>
    </row>
    <row r="114" spans="3:30">
      <c r="C114" s="149"/>
      <c r="D114" s="149"/>
      <c r="E114" s="131"/>
      <c r="F114" s="131"/>
      <c r="G114" s="131"/>
      <c r="H114" s="131"/>
      <c r="I114" s="131"/>
      <c r="J114" s="131"/>
      <c r="K114" s="131"/>
      <c r="L114" s="131"/>
      <c r="M114" s="131"/>
      <c r="N114" s="131"/>
      <c r="O114" s="131"/>
      <c r="P114" s="131"/>
      <c r="Q114" s="131"/>
      <c r="R114" s="131"/>
      <c r="S114" s="131"/>
      <c r="T114" s="131"/>
      <c r="U114" s="131"/>
      <c r="V114" s="131"/>
      <c r="W114" s="131"/>
      <c r="X114" s="131"/>
      <c r="Y114" s="131"/>
      <c r="Z114" s="131"/>
      <c r="AA114" s="131"/>
      <c r="AB114" s="131"/>
      <c r="AC114" s="131"/>
      <c r="AD114" s="131"/>
    </row>
    <row r="115" spans="3:30">
      <c r="C115" s="149"/>
      <c r="D115" s="149"/>
      <c r="E115" s="131"/>
      <c r="F115" s="131"/>
      <c r="G115" s="131"/>
      <c r="H115" s="131"/>
      <c r="I115" s="131"/>
      <c r="J115" s="131"/>
      <c r="K115" s="131"/>
      <c r="L115" s="131"/>
      <c r="M115" s="131"/>
      <c r="N115" s="131"/>
      <c r="O115" s="131"/>
      <c r="P115" s="131"/>
      <c r="Q115" s="131"/>
      <c r="R115" s="131"/>
      <c r="S115" s="131"/>
      <c r="T115" s="131"/>
      <c r="U115" s="131"/>
      <c r="V115" s="131"/>
      <c r="W115" s="131"/>
      <c r="X115" s="131"/>
      <c r="Y115" s="131"/>
      <c r="Z115" s="131"/>
      <c r="AA115" s="131"/>
      <c r="AB115" s="131"/>
      <c r="AC115" s="131"/>
      <c r="AD115" s="131"/>
    </row>
    <row r="116" spans="3:30">
      <c r="C116" s="149"/>
      <c r="D116" s="149"/>
      <c r="E116" s="131"/>
      <c r="F116" s="131"/>
      <c r="G116" s="131"/>
      <c r="H116" s="131"/>
      <c r="I116" s="131"/>
      <c r="J116" s="131"/>
      <c r="K116" s="131"/>
      <c r="L116" s="131"/>
      <c r="M116" s="131"/>
      <c r="N116" s="131"/>
      <c r="O116" s="131"/>
      <c r="P116" s="131"/>
      <c r="Q116" s="131"/>
      <c r="R116" s="131"/>
      <c r="S116" s="131"/>
      <c r="T116" s="131"/>
      <c r="U116" s="131"/>
      <c r="V116" s="131"/>
      <c r="W116" s="131"/>
      <c r="X116" s="131"/>
      <c r="Y116" s="131"/>
      <c r="Z116" s="131"/>
      <c r="AA116" s="131"/>
      <c r="AB116" s="131"/>
      <c r="AC116" s="131"/>
      <c r="AD116" s="131"/>
    </row>
    <row r="117" spans="3:30">
      <c r="C117" s="149"/>
      <c r="D117" s="149"/>
      <c r="E117" s="131"/>
      <c r="F117" s="131"/>
      <c r="G117" s="131"/>
      <c r="H117" s="131"/>
      <c r="I117" s="131"/>
      <c r="J117" s="131"/>
      <c r="K117" s="131"/>
      <c r="L117" s="131"/>
      <c r="M117" s="131"/>
      <c r="N117" s="131"/>
      <c r="O117" s="131"/>
      <c r="P117" s="131"/>
      <c r="Q117" s="131"/>
      <c r="R117" s="131"/>
      <c r="S117" s="131"/>
      <c r="T117" s="131"/>
      <c r="U117" s="131"/>
      <c r="V117" s="131"/>
      <c r="W117" s="131"/>
      <c r="X117" s="131"/>
      <c r="Y117" s="131"/>
      <c r="Z117" s="131"/>
      <c r="AA117" s="131"/>
      <c r="AB117" s="131"/>
      <c r="AC117" s="131"/>
      <c r="AD117" s="131"/>
    </row>
    <row r="118" spans="3:30">
      <c r="C118" s="149"/>
      <c r="D118" s="149"/>
      <c r="E118" s="131"/>
      <c r="F118" s="131"/>
      <c r="G118" s="131"/>
      <c r="H118" s="131"/>
      <c r="I118" s="131"/>
      <c r="J118" s="131"/>
      <c r="K118" s="131"/>
      <c r="L118" s="131"/>
      <c r="M118" s="131"/>
      <c r="N118" s="131"/>
      <c r="O118" s="131"/>
      <c r="P118" s="131"/>
      <c r="Q118" s="131"/>
      <c r="R118" s="131"/>
      <c r="S118" s="131"/>
      <c r="T118" s="131"/>
      <c r="U118" s="131"/>
      <c r="V118" s="131"/>
      <c r="W118" s="131"/>
      <c r="X118" s="131"/>
      <c r="Y118" s="131"/>
      <c r="Z118" s="131"/>
      <c r="AA118" s="131"/>
      <c r="AB118" s="131"/>
      <c r="AC118" s="131"/>
      <c r="AD118" s="131"/>
    </row>
    <row r="119" spans="3:30">
      <c r="C119" s="149"/>
      <c r="D119" s="149"/>
      <c r="E119" s="131"/>
      <c r="F119" s="131"/>
      <c r="G119" s="131"/>
      <c r="H119" s="131"/>
      <c r="I119" s="131"/>
      <c r="J119" s="131"/>
      <c r="K119" s="131"/>
      <c r="L119" s="131"/>
      <c r="M119" s="131"/>
      <c r="N119" s="131"/>
      <c r="O119" s="131"/>
      <c r="P119" s="131"/>
      <c r="Q119" s="131"/>
      <c r="R119" s="131"/>
      <c r="S119" s="131"/>
      <c r="T119" s="131"/>
      <c r="U119" s="131"/>
      <c r="V119" s="131"/>
      <c r="W119" s="131"/>
      <c r="X119" s="131"/>
      <c r="Y119" s="131"/>
      <c r="Z119" s="131"/>
      <c r="AA119" s="131"/>
      <c r="AB119" s="131"/>
      <c r="AC119" s="131"/>
      <c r="AD119" s="131"/>
    </row>
    <row r="120" spans="3:30">
      <c r="C120" s="149"/>
      <c r="D120" s="149"/>
      <c r="E120" s="131"/>
      <c r="F120" s="131"/>
      <c r="G120" s="131"/>
      <c r="H120" s="131"/>
      <c r="I120" s="131"/>
      <c r="J120" s="131"/>
      <c r="K120" s="131"/>
      <c r="L120" s="131"/>
      <c r="M120" s="131"/>
      <c r="N120" s="131"/>
      <c r="O120" s="131"/>
      <c r="P120" s="131"/>
      <c r="Q120" s="131"/>
      <c r="R120" s="131"/>
      <c r="S120" s="131"/>
      <c r="T120" s="131"/>
      <c r="U120" s="131"/>
      <c r="V120" s="131"/>
      <c r="W120" s="131"/>
      <c r="X120" s="131"/>
      <c r="Y120" s="131"/>
      <c r="Z120" s="131"/>
      <c r="AA120" s="131"/>
      <c r="AB120" s="131"/>
      <c r="AC120" s="131"/>
      <c r="AD120" s="131"/>
    </row>
    <row r="121" spans="3:30">
      <c r="C121" s="149"/>
      <c r="D121" s="149"/>
      <c r="E121" s="131"/>
      <c r="F121" s="131"/>
      <c r="G121" s="131"/>
      <c r="H121" s="131"/>
      <c r="I121" s="131"/>
      <c r="J121" s="131"/>
      <c r="K121" s="131"/>
      <c r="L121" s="131"/>
      <c r="M121" s="131"/>
      <c r="N121" s="131"/>
      <c r="O121" s="131"/>
      <c r="P121" s="131"/>
      <c r="Q121" s="131"/>
      <c r="R121" s="131"/>
      <c r="S121" s="131"/>
      <c r="T121" s="131"/>
      <c r="U121" s="131"/>
      <c r="V121" s="131"/>
      <c r="W121" s="131"/>
      <c r="X121" s="131"/>
      <c r="Y121" s="131"/>
      <c r="Z121" s="131"/>
      <c r="AA121" s="131"/>
      <c r="AB121" s="131"/>
      <c r="AC121" s="131"/>
      <c r="AD121" s="131"/>
    </row>
    <row r="122" spans="3:30">
      <c r="C122" s="149"/>
      <c r="D122" s="149"/>
      <c r="E122" s="131"/>
      <c r="F122" s="131"/>
      <c r="G122" s="131"/>
      <c r="H122" s="131"/>
      <c r="I122" s="131"/>
      <c r="J122" s="131"/>
      <c r="K122" s="131"/>
      <c r="L122" s="131"/>
      <c r="M122" s="131"/>
      <c r="N122" s="131"/>
      <c r="O122" s="131"/>
      <c r="P122" s="131"/>
      <c r="Q122" s="131"/>
      <c r="R122" s="131"/>
      <c r="S122" s="131"/>
      <c r="T122" s="131"/>
      <c r="U122" s="131"/>
      <c r="V122" s="131"/>
      <c r="W122" s="131"/>
      <c r="X122" s="131"/>
      <c r="Y122" s="131"/>
      <c r="Z122" s="131"/>
      <c r="AA122" s="131"/>
      <c r="AB122" s="131"/>
      <c r="AC122" s="131"/>
      <c r="AD122" s="131"/>
    </row>
    <row r="123" spans="3:30">
      <c r="C123" s="149"/>
      <c r="D123" s="149"/>
      <c r="E123" s="131"/>
      <c r="F123" s="131"/>
      <c r="G123" s="131"/>
      <c r="H123" s="131"/>
      <c r="I123" s="131"/>
      <c r="J123" s="131"/>
      <c r="K123" s="131"/>
      <c r="L123" s="131"/>
      <c r="M123" s="131"/>
      <c r="N123" s="131"/>
      <c r="O123" s="131"/>
      <c r="P123" s="131"/>
      <c r="Q123" s="131"/>
      <c r="R123" s="131"/>
      <c r="S123" s="131"/>
      <c r="T123" s="131"/>
      <c r="U123" s="131"/>
      <c r="V123" s="131"/>
      <c r="W123" s="131"/>
      <c r="X123" s="131"/>
      <c r="Y123" s="131"/>
      <c r="Z123" s="131"/>
      <c r="AA123" s="131"/>
      <c r="AB123" s="131"/>
      <c r="AC123" s="131"/>
      <c r="AD123" s="131"/>
    </row>
    <row r="124" spans="3:30">
      <c r="C124" s="149"/>
      <c r="D124" s="149"/>
      <c r="E124" s="131"/>
      <c r="F124" s="131"/>
      <c r="G124" s="131"/>
      <c r="H124" s="131"/>
      <c r="I124" s="131"/>
      <c r="J124" s="131"/>
      <c r="K124" s="131"/>
      <c r="L124" s="131"/>
      <c r="M124" s="131"/>
      <c r="N124" s="131"/>
      <c r="O124" s="131"/>
      <c r="P124" s="131"/>
      <c r="Q124" s="131"/>
      <c r="R124" s="131"/>
      <c r="S124" s="131"/>
      <c r="T124" s="131"/>
      <c r="U124" s="131"/>
      <c r="V124" s="131"/>
      <c r="W124" s="131"/>
      <c r="X124" s="131"/>
      <c r="Y124" s="131"/>
      <c r="Z124" s="131"/>
      <c r="AA124" s="131"/>
      <c r="AB124" s="131"/>
      <c r="AC124" s="131"/>
      <c r="AD124" s="131"/>
    </row>
    <row r="125" spans="3:30">
      <c r="C125" s="149"/>
      <c r="D125" s="149"/>
      <c r="E125" s="149"/>
      <c r="F125" s="149"/>
      <c r="G125" s="149"/>
      <c r="H125" s="149"/>
      <c r="I125" s="149"/>
      <c r="J125" s="149"/>
      <c r="K125" s="149"/>
      <c r="L125" s="149"/>
      <c r="M125" s="149"/>
      <c r="N125" s="149"/>
      <c r="O125" s="149"/>
      <c r="P125" s="149"/>
      <c r="Q125" s="149"/>
      <c r="R125" s="149"/>
      <c r="S125" s="149"/>
      <c r="T125" s="149"/>
      <c r="U125" s="149"/>
      <c r="V125" s="149"/>
      <c r="W125" s="149"/>
      <c r="X125" s="149"/>
      <c r="Y125" s="149"/>
      <c r="Z125" s="149"/>
      <c r="AA125" s="149"/>
      <c r="AB125" s="149"/>
      <c r="AC125" s="149"/>
      <c r="AD125" s="149"/>
    </row>
    <row r="126" spans="3:30">
      <c r="C126" s="149"/>
      <c r="D126" s="149"/>
      <c r="E126" s="149"/>
      <c r="F126" s="149"/>
      <c r="G126" s="149"/>
      <c r="H126" s="149"/>
      <c r="I126" s="149"/>
      <c r="J126" s="149"/>
      <c r="K126" s="149"/>
      <c r="L126" s="149"/>
      <c r="M126" s="149"/>
      <c r="N126" s="149"/>
      <c r="O126" s="149"/>
      <c r="P126" s="149"/>
      <c r="Q126" s="149"/>
      <c r="R126" s="149"/>
      <c r="S126" s="149"/>
      <c r="T126" s="149"/>
      <c r="U126" s="149"/>
      <c r="V126" s="149"/>
      <c r="W126" s="149"/>
      <c r="X126" s="149"/>
      <c r="Y126" s="149"/>
      <c r="Z126" s="149"/>
      <c r="AA126" s="149"/>
      <c r="AB126" s="149"/>
      <c r="AC126" s="149"/>
      <c r="AD126" s="149"/>
    </row>
    <row r="127" spans="3:30">
      <c r="C127" s="149"/>
      <c r="D127" s="149"/>
      <c r="E127" s="149"/>
      <c r="F127" s="149"/>
      <c r="G127" s="149"/>
      <c r="H127" s="149"/>
      <c r="I127" s="149"/>
      <c r="J127" s="149"/>
      <c r="K127" s="149"/>
      <c r="L127" s="149"/>
      <c r="M127" s="149"/>
      <c r="N127" s="149"/>
      <c r="O127" s="149"/>
      <c r="P127" s="149"/>
      <c r="Q127" s="149"/>
      <c r="R127" s="149"/>
      <c r="S127" s="149"/>
      <c r="T127" s="149"/>
      <c r="U127" s="149"/>
      <c r="V127" s="149"/>
      <c r="W127" s="149"/>
      <c r="X127" s="149"/>
      <c r="Y127" s="149"/>
      <c r="Z127" s="149"/>
      <c r="AA127" s="149"/>
      <c r="AB127" s="149"/>
      <c r="AC127" s="149"/>
      <c r="AD127" s="149"/>
    </row>
    <row r="128" spans="3:30">
      <c r="C128" s="149"/>
      <c r="D128" s="149"/>
      <c r="E128" s="149"/>
      <c r="F128" s="149"/>
      <c r="G128" s="149"/>
      <c r="H128" s="149"/>
      <c r="I128" s="149"/>
      <c r="J128" s="149"/>
      <c r="K128" s="149"/>
      <c r="L128" s="149"/>
      <c r="M128" s="149"/>
      <c r="N128" s="149"/>
      <c r="O128" s="149"/>
      <c r="P128" s="149"/>
      <c r="Q128" s="149"/>
      <c r="R128" s="149"/>
      <c r="S128" s="149"/>
      <c r="T128" s="149"/>
      <c r="U128" s="149"/>
      <c r="V128" s="149"/>
      <c r="W128" s="149"/>
      <c r="X128" s="149"/>
      <c r="Y128" s="149"/>
      <c r="Z128" s="149"/>
      <c r="AA128" s="149"/>
      <c r="AB128" s="149"/>
      <c r="AC128" s="149"/>
      <c r="AD128" s="149"/>
    </row>
    <row r="129" spans="2:31">
      <c r="C129" s="149"/>
      <c r="D129" s="149"/>
      <c r="E129" s="149"/>
      <c r="F129" s="149"/>
      <c r="G129" s="149"/>
      <c r="H129" s="149"/>
      <c r="I129" s="149"/>
      <c r="J129" s="149"/>
      <c r="K129" s="149"/>
      <c r="L129" s="149"/>
      <c r="M129" s="149"/>
      <c r="N129" s="149"/>
      <c r="O129" s="149"/>
      <c r="P129" s="149"/>
      <c r="Q129" s="149"/>
      <c r="R129" s="149"/>
      <c r="S129" s="149"/>
      <c r="T129" s="149"/>
      <c r="U129" s="149"/>
      <c r="V129" s="149"/>
      <c r="W129" s="149"/>
      <c r="X129" s="149"/>
      <c r="Y129" s="149"/>
      <c r="Z129" s="149"/>
      <c r="AA129" s="149"/>
      <c r="AB129" s="149"/>
      <c r="AC129" s="149"/>
      <c r="AD129" s="149"/>
    </row>
    <row r="130" spans="2:31" ht="17.25">
      <c r="B130" s="364" t="s">
        <v>653</v>
      </c>
      <c r="C130" s="364"/>
      <c r="D130" s="364"/>
      <c r="E130" s="364"/>
      <c r="F130" s="364"/>
      <c r="G130" s="364"/>
      <c r="H130" s="364"/>
      <c r="I130" s="364"/>
      <c r="J130" s="364"/>
      <c r="K130" s="364"/>
      <c r="L130" s="364"/>
      <c r="M130" s="364"/>
      <c r="N130" s="364"/>
      <c r="O130" s="364"/>
      <c r="P130" s="364"/>
      <c r="Q130" s="364"/>
      <c r="R130" s="364"/>
      <c r="S130" s="364"/>
      <c r="T130" s="364"/>
      <c r="U130" s="364"/>
      <c r="V130" s="364"/>
      <c r="W130" s="364"/>
      <c r="X130" s="364"/>
      <c r="Y130" s="364"/>
      <c r="Z130" s="364"/>
      <c r="AA130" s="364"/>
      <c r="AB130" s="364"/>
      <c r="AC130" s="364"/>
      <c r="AD130" s="364"/>
      <c r="AE130" s="364"/>
    </row>
    <row r="131" spans="2:31" ht="13.5" customHeight="1">
      <c r="B131" s="158"/>
      <c r="C131" s="158"/>
      <c r="D131" s="158"/>
      <c r="E131" s="158"/>
      <c r="F131" s="158"/>
      <c r="G131" s="158"/>
      <c r="H131" s="158"/>
      <c r="I131" s="158"/>
      <c r="J131" s="158"/>
      <c r="K131" s="158"/>
      <c r="L131" s="158"/>
      <c r="M131" s="158"/>
      <c r="N131" s="158"/>
      <c r="O131" s="158"/>
      <c r="P131" s="158"/>
      <c r="Q131" s="158"/>
      <c r="R131" s="158"/>
      <c r="S131" s="158"/>
      <c r="T131" s="158"/>
      <c r="U131" s="158"/>
      <c r="V131" s="158"/>
      <c r="W131" s="158"/>
      <c r="X131" s="158"/>
      <c r="Y131" s="158"/>
      <c r="Z131" s="158"/>
      <c r="AA131" s="158"/>
      <c r="AB131" s="158"/>
      <c r="AC131" s="158"/>
      <c r="AD131" s="158"/>
      <c r="AE131" s="158"/>
    </row>
    <row r="132" spans="2:31" ht="13.5" customHeight="1">
      <c r="B132" s="158"/>
      <c r="C132" s="158"/>
      <c r="D132" s="158"/>
      <c r="E132" s="158"/>
      <c r="F132" s="158"/>
      <c r="G132" s="158"/>
      <c r="H132" s="158"/>
      <c r="I132" s="158"/>
      <c r="J132" s="158"/>
      <c r="K132" s="158"/>
      <c r="L132" s="158"/>
      <c r="M132" s="158"/>
      <c r="N132" s="158"/>
      <c r="O132" s="158"/>
      <c r="P132" s="158"/>
      <c r="Q132" s="158"/>
      <c r="R132" s="158"/>
      <c r="S132" s="158"/>
      <c r="T132" s="158"/>
      <c r="U132" s="158"/>
      <c r="V132" s="158"/>
      <c r="W132" s="158"/>
      <c r="X132" s="158"/>
      <c r="Y132" s="158"/>
      <c r="Z132" s="158"/>
      <c r="AA132" s="158"/>
      <c r="AB132" s="158"/>
      <c r="AC132" s="158"/>
      <c r="AD132" s="158"/>
      <c r="AE132" s="158"/>
    </row>
    <row r="133" spans="2:31" ht="15" customHeight="1">
      <c r="C133" s="363" t="s">
        <v>688</v>
      </c>
      <c r="D133" s="363"/>
      <c r="E133" s="363"/>
      <c r="F133" s="363"/>
      <c r="G133" s="363"/>
      <c r="H133" s="363"/>
      <c r="I133" s="363"/>
      <c r="J133" s="363"/>
      <c r="K133" s="363"/>
      <c r="L133" s="363"/>
      <c r="M133" s="363"/>
      <c r="N133" s="363"/>
      <c r="O133" s="363"/>
      <c r="P133" s="363"/>
      <c r="Q133" s="363"/>
      <c r="R133" s="363"/>
      <c r="S133" s="363"/>
      <c r="T133" s="363"/>
      <c r="U133" s="363"/>
      <c r="V133" s="363"/>
      <c r="W133" s="363"/>
      <c r="X133" s="363"/>
      <c r="Y133" s="363"/>
      <c r="Z133" s="363"/>
      <c r="AA133" s="363"/>
      <c r="AB133" s="363"/>
      <c r="AC133" s="363"/>
      <c r="AD133" s="363"/>
    </row>
    <row r="134" spans="2:31" ht="15" customHeight="1">
      <c r="C134" s="363"/>
      <c r="D134" s="363"/>
      <c r="E134" s="363"/>
      <c r="F134" s="363"/>
      <c r="G134" s="363"/>
      <c r="H134" s="363"/>
      <c r="I134" s="363"/>
      <c r="J134" s="363"/>
      <c r="K134" s="363"/>
      <c r="L134" s="363"/>
      <c r="M134" s="363"/>
      <c r="N134" s="363"/>
      <c r="O134" s="363"/>
      <c r="P134" s="363"/>
      <c r="Q134" s="363"/>
      <c r="R134" s="363"/>
      <c r="S134" s="363"/>
      <c r="T134" s="363"/>
      <c r="U134" s="363"/>
      <c r="V134" s="363"/>
      <c r="W134" s="363"/>
      <c r="X134" s="363"/>
      <c r="Y134" s="363"/>
      <c r="Z134" s="363"/>
      <c r="AA134" s="363"/>
      <c r="AB134" s="363"/>
      <c r="AC134" s="363"/>
      <c r="AD134" s="363"/>
    </row>
    <row r="135" spans="2:31" ht="15" customHeight="1"/>
    <row r="136" spans="2:31" ht="15" customHeight="1">
      <c r="C136" s="149" t="s">
        <v>654</v>
      </c>
    </row>
    <row r="137" spans="2:31" ht="15" customHeight="1">
      <c r="C137" s="149" t="str">
        <f>"（1）"&amp;E32&amp;"からの案内物等"</f>
        <v>（1）0からの案内物等</v>
      </c>
      <c r="D137" s="161"/>
    </row>
    <row r="138" spans="2:31" ht="15" customHeight="1">
      <c r="C138" s="149" t="s">
        <v>655</v>
      </c>
    </row>
    <row r="139" spans="2:31" ht="15" customHeight="1">
      <c r="C139" s="149" t="s">
        <v>656</v>
      </c>
    </row>
    <row r="140" spans="2:31" ht="15" customHeight="1"/>
    <row r="141" spans="2:31" ht="15" customHeight="1">
      <c r="C141" s="149" t="s">
        <v>657</v>
      </c>
    </row>
    <row r="142" spans="2:31" ht="15" customHeight="1">
      <c r="C142" s="149" t="s">
        <v>689</v>
      </c>
    </row>
    <row r="170" spans="2:31" ht="17.25">
      <c r="B170" s="364" t="s">
        <v>658</v>
      </c>
      <c r="C170" s="364"/>
      <c r="D170" s="364"/>
      <c r="E170" s="364"/>
      <c r="F170" s="364"/>
      <c r="G170" s="364"/>
      <c r="H170" s="364"/>
      <c r="I170" s="364"/>
      <c r="J170" s="364"/>
      <c r="K170" s="364"/>
      <c r="L170" s="364"/>
      <c r="M170" s="364"/>
      <c r="N170" s="364"/>
      <c r="O170" s="364"/>
      <c r="P170" s="364"/>
      <c r="Q170" s="364"/>
      <c r="R170" s="364"/>
      <c r="S170" s="364"/>
      <c r="T170" s="364"/>
      <c r="U170" s="364"/>
      <c r="V170" s="364"/>
      <c r="W170" s="364"/>
      <c r="X170" s="364"/>
      <c r="Y170" s="364"/>
      <c r="Z170" s="364"/>
      <c r="AA170" s="364"/>
      <c r="AB170" s="364"/>
      <c r="AC170" s="364"/>
      <c r="AD170" s="364"/>
      <c r="AE170" s="364"/>
    </row>
    <row r="171" spans="2:31" ht="13.5" customHeight="1">
      <c r="B171" s="158"/>
      <c r="C171" s="158"/>
      <c r="D171" s="158"/>
      <c r="E171" s="158"/>
      <c r="F171" s="158"/>
      <c r="G171" s="158"/>
      <c r="H171" s="158"/>
      <c r="I171" s="158"/>
      <c r="J171" s="158"/>
      <c r="K171" s="158"/>
      <c r="L171" s="158"/>
      <c r="M171" s="158"/>
      <c r="N171" s="158"/>
      <c r="O171" s="158"/>
      <c r="P171" s="158"/>
      <c r="Q171" s="158"/>
      <c r="R171" s="158"/>
      <c r="S171" s="158"/>
      <c r="T171" s="158"/>
      <c r="U171" s="158"/>
      <c r="V171" s="158"/>
      <c r="W171" s="158"/>
      <c r="X171" s="158"/>
      <c r="Y171" s="158"/>
      <c r="Z171" s="158"/>
      <c r="AA171" s="158"/>
      <c r="AB171" s="158"/>
      <c r="AC171" s="158"/>
      <c r="AD171" s="158"/>
      <c r="AE171" s="158"/>
    </row>
    <row r="173" spans="2:31" ht="15" customHeight="1">
      <c r="C173" s="337" t="s">
        <v>690</v>
      </c>
      <c r="D173" s="337"/>
      <c r="E173" s="337"/>
      <c r="F173" s="337"/>
      <c r="G173" s="337"/>
      <c r="H173" s="337"/>
      <c r="I173" s="337"/>
      <c r="J173" s="337"/>
      <c r="K173" s="337"/>
      <c r="L173" s="337"/>
      <c r="M173" s="337"/>
      <c r="N173" s="337"/>
      <c r="O173" s="337"/>
      <c r="P173" s="337"/>
      <c r="Q173" s="337"/>
      <c r="R173" s="337"/>
      <c r="S173" s="337"/>
      <c r="T173" s="337"/>
      <c r="U173" s="337"/>
      <c r="V173" s="337"/>
      <c r="W173" s="337"/>
      <c r="X173" s="337"/>
      <c r="Y173" s="337"/>
      <c r="Z173" s="337"/>
      <c r="AA173" s="337"/>
      <c r="AB173" s="337"/>
      <c r="AC173" s="337"/>
      <c r="AD173" s="337"/>
    </row>
    <row r="174" spans="2:31" ht="15" customHeight="1">
      <c r="C174" s="337"/>
      <c r="D174" s="337"/>
      <c r="E174" s="337"/>
      <c r="F174" s="337"/>
      <c r="G174" s="337"/>
      <c r="H174" s="337"/>
      <c r="I174" s="337"/>
      <c r="J174" s="337"/>
      <c r="K174" s="337"/>
      <c r="L174" s="337"/>
      <c r="M174" s="337"/>
      <c r="N174" s="337"/>
      <c r="O174" s="337"/>
      <c r="P174" s="337"/>
      <c r="Q174" s="337"/>
      <c r="R174" s="337"/>
      <c r="S174" s="337"/>
      <c r="T174" s="337"/>
      <c r="U174" s="337"/>
      <c r="V174" s="337"/>
      <c r="W174" s="337"/>
      <c r="X174" s="337"/>
      <c r="Y174" s="337"/>
      <c r="Z174" s="337"/>
      <c r="AA174" s="337"/>
      <c r="AB174" s="337"/>
      <c r="AC174" s="337"/>
      <c r="AD174" s="337"/>
    </row>
    <row r="175" spans="2:31" ht="15" customHeight="1"/>
    <row r="176" spans="2:31" ht="15" customHeight="1">
      <c r="C176" s="345">
        <v>1</v>
      </c>
      <c r="D176" s="345"/>
      <c r="E176" s="338" t="s">
        <v>691</v>
      </c>
      <c r="F176" s="338"/>
      <c r="G176" s="338"/>
      <c r="H176" s="338"/>
      <c r="I176" s="338"/>
      <c r="J176" s="338"/>
      <c r="K176" s="338"/>
      <c r="L176" s="338"/>
      <c r="M176" s="338"/>
      <c r="N176" s="338"/>
      <c r="O176" s="338"/>
      <c r="P176" s="338"/>
      <c r="Q176" s="338"/>
      <c r="R176" s="338"/>
      <c r="S176" s="338"/>
      <c r="T176" s="338"/>
      <c r="U176" s="338"/>
      <c r="V176" s="338"/>
      <c r="W176" s="338"/>
      <c r="X176" s="338"/>
      <c r="Y176" s="338"/>
      <c r="Z176" s="338"/>
      <c r="AA176" s="338"/>
      <c r="AB176" s="338"/>
      <c r="AC176" s="338"/>
      <c r="AD176" s="338"/>
    </row>
    <row r="177" spans="3:30" ht="15" customHeight="1">
      <c r="E177" s="338"/>
      <c r="F177" s="338"/>
      <c r="G177" s="338"/>
      <c r="H177" s="338"/>
      <c r="I177" s="338"/>
      <c r="J177" s="338"/>
      <c r="K177" s="338"/>
      <c r="L177" s="338"/>
      <c r="M177" s="338"/>
      <c r="N177" s="338"/>
      <c r="O177" s="338"/>
      <c r="P177" s="338"/>
      <c r="Q177" s="338"/>
      <c r="R177" s="338"/>
      <c r="S177" s="338"/>
      <c r="T177" s="338"/>
      <c r="U177" s="338"/>
      <c r="V177" s="338"/>
      <c r="W177" s="338"/>
      <c r="X177" s="338"/>
      <c r="Y177" s="338"/>
      <c r="Z177" s="338"/>
      <c r="AA177" s="338"/>
      <c r="AB177" s="338"/>
      <c r="AC177" s="338"/>
      <c r="AD177" s="338"/>
    </row>
    <row r="178" spans="3:30" ht="15" customHeight="1"/>
    <row r="179" spans="3:30" ht="15" customHeight="1">
      <c r="C179" s="345">
        <v>2</v>
      </c>
      <c r="D179" s="345"/>
      <c r="E179" s="338" t="s">
        <v>692</v>
      </c>
      <c r="F179" s="338"/>
      <c r="G179" s="338"/>
      <c r="H179" s="338"/>
      <c r="I179" s="338"/>
      <c r="J179" s="338"/>
      <c r="K179" s="338"/>
      <c r="L179" s="338"/>
      <c r="M179" s="338"/>
      <c r="N179" s="338"/>
      <c r="O179" s="338"/>
      <c r="P179" s="338"/>
      <c r="Q179" s="338"/>
      <c r="R179" s="338"/>
      <c r="S179" s="338"/>
      <c r="T179" s="338"/>
      <c r="U179" s="338"/>
      <c r="V179" s="338"/>
      <c r="W179" s="338"/>
      <c r="X179" s="338"/>
      <c r="Y179" s="338"/>
      <c r="Z179" s="338"/>
      <c r="AA179" s="338"/>
      <c r="AB179" s="338"/>
      <c r="AC179" s="338"/>
      <c r="AD179" s="338"/>
    </row>
    <row r="180" spans="3:30" ht="15" customHeight="1">
      <c r="E180" s="338"/>
      <c r="F180" s="338"/>
      <c r="G180" s="338"/>
      <c r="H180" s="338"/>
      <c r="I180" s="338"/>
      <c r="J180" s="338"/>
      <c r="K180" s="338"/>
      <c r="L180" s="338"/>
      <c r="M180" s="338"/>
      <c r="N180" s="338"/>
      <c r="O180" s="338"/>
      <c r="P180" s="338"/>
      <c r="Q180" s="338"/>
      <c r="R180" s="338"/>
      <c r="S180" s="338"/>
      <c r="T180" s="338"/>
      <c r="U180" s="338"/>
      <c r="V180" s="338"/>
      <c r="W180" s="338"/>
      <c r="X180" s="338"/>
      <c r="Y180" s="338"/>
      <c r="Z180" s="338"/>
      <c r="AA180" s="338"/>
      <c r="AB180" s="338"/>
      <c r="AC180" s="338"/>
      <c r="AD180" s="338"/>
    </row>
    <row r="181" spans="3:30" ht="15" customHeight="1"/>
    <row r="182" spans="3:30" ht="15" customHeight="1">
      <c r="C182" s="362">
        <v>3</v>
      </c>
      <c r="D182" s="362"/>
      <c r="E182" s="149" t="s">
        <v>659</v>
      </c>
    </row>
    <row r="208" spans="2:31" ht="17.25">
      <c r="B208" s="364" t="s">
        <v>660</v>
      </c>
      <c r="C208" s="364"/>
      <c r="D208" s="364"/>
      <c r="E208" s="364"/>
      <c r="F208" s="364"/>
      <c r="G208" s="364"/>
      <c r="H208" s="364"/>
      <c r="I208" s="364"/>
      <c r="J208" s="364"/>
      <c r="K208" s="364"/>
      <c r="L208" s="364"/>
      <c r="M208" s="364"/>
      <c r="N208" s="364"/>
      <c r="O208" s="364"/>
      <c r="P208" s="364"/>
      <c r="Q208" s="364"/>
      <c r="R208" s="364"/>
      <c r="S208" s="364"/>
      <c r="T208" s="364"/>
      <c r="U208" s="364"/>
      <c r="V208" s="364"/>
      <c r="W208" s="364"/>
      <c r="X208" s="364"/>
      <c r="Y208" s="364"/>
      <c r="Z208" s="364"/>
      <c r="AA208" s="364"/>
      <c r="AB208" s="364"/>
      <c r="AC208" s="364"/>
      <c r="AD208" s="364"/>
      <c r="AE208" s="364"/>
    </row>
    <row r="209" spans="2:31" ht="17.25">
      <c r="B209" s="158"/>
      <c r="C209" s="158"/>
      <c r="D209" s="158"/>
      <c r="E209" s="158"/>
      <c r="F209" s="158"/>
      <c r="G209" s="158"/>
      <c r="H209" s="158"/>
      <c r="I209" s="158"/>
      <c r="J209" s="158"/>
      <c r="K209" s="158"/>
      <c r="L209" s="158"/>
      <c r="M209" s="158"/>
      <c r="N209" s="158"/>
      <c r="O209" s="158"/>
      <c r="P209" s="158"/>
      <c r="Q209" s="158"/>
      <c r="R209" s="158"/>
      <c r="S209" s="158"/>
      <c r="T209" s="158"/>
      <c r="U209" s="158"/>
      <c r="V209" s="158"/>
      <c r="W209" s="158"/>
      <c r="X209" s="158"/>
      <c r="Y209" s="158"/>
      <c r="Z209" s="158"/>
      <c r="AA209" s="158"/>
      <c r="AB209" s="158"/>
      <c r="AC209" s="158"/>
      <c r="AD209" s="158"/>
      <c r="AE209" s="158"/>
    </row>
    <row r="211" spans="2:31" ht="15" customHeight="1">
      <c r="C211" s="149" t="s">
        <v>661</v>
      </c>
    </row>
    <row r="212" spans="2:31" ht="15" customHeight="1"/>
    <row r="213" spans="2:31" ht="15" customHeight="1">
      <c r="C213" s="125" t="s">
        <v>693</v>
      </c>
      <c r="E213" s="149" t="s">
        <v>662</v>
      </c>
    </row>
    <row r="214" spans="2:31" ht="15" customHeight="1">
      <c r="E214" s="149" t="s">
        <v>663</v>
      </c>
    </row>
    <row r="215" spans="2:31" ht="15" customHeight="1">
      <c r="E215" s="159" t="s">
        <v>664</v>
      </c>
    </row>
    <row r="216" spans="2:31" ht="15" customHeight="1"/>
    <row r="217" spans="2:31" ht="15" customHeight="1">
      <c r="C217" s="125" t="s">
        <v>694</v>
      </c>
      <c r="E217" s="149" t="s">
        <v>665</v>
      </c>
    </row>
    <row r="218" spans="2:31" ht="15" customHeight="1">
      <c r="E218" s="149" t="s">
        <v>663</v>
      </c>
    </row>
    <row r="219" spans="2:31" ht="15" customHeight="1">
      <c r="E219" s="159" t="s">
        <v>664</v>
      </c>
    </row>
    <row r="220" spans="2:31" ht="15" customHeight="1"/>
    <row r="221" spans="2:31" ht="15" customHeight="1">
      <c r="C221" s="125" t="s">
        <v>695</v>
      </c>
      <c r="E221" s="149" t="s">
        <v>666</v>
      </c>
    </row>
    <row r="222" spans="2:31" ht="15" customHeight="1">
      <c r="E222" s="149" t="s">
        <v>663</v>
      </c>
    </row>
    <row r="223" spans="2:31" ht="15" customHeight="1">
      <c r="E223" s="159" t="s">
        <v>664</v>
      </c>
    </row>
    <row r="224" spans="2:31" ht="15" customHeight="1"/>
    <row r="225" spans="3:22" ht="15" customHeight="1">
      <c r="C225" s="125" t="s">
        <v>696</v>
      </c>
      <c r="E225" s="149" t="s">
        <v>667</v>
      </c>
    </row>
    <row r="226" spans="3:22" ht="15" customHeight="1">
      <c r="E226" s="159" t="s">
        <v>663</v>
      </c>
      <c r="F226" s="159"/>
    </row>
    <row r="227" spans="3:22" ht="15" customHeight="1">
      <c r="E227" s="159" t="s">
        <v>664</v>
      </c>
      <c r="F227" s="159"/>
    </row>
    <row r="228" spans="3:22" ht="15" customHeight="1">
      <c r="E228" s="159"/>
      <c r="F228" s="159"/>
    </row>
    <row r="229" spans="3:22" ht="15" customHeight="1"/>
    <row r="230" spans="3:22" ht="15" customHeight="1">
      <c r="C230" s="149" t="s">
        <v>668</v>
      </c>
    </row>
    <row r="231" spans="3:22" ht="15" customHeight="1">
      <c r="C231" s="149"/>
    </row>
    <row r="232" spans="3:22" ht="15" customHeight="1">
      <c r="C232" s="149"/>
    </row>
    <row r="233" spans="3:22" ht="15" customHeight="1">
      <c r="C233" s="151" t="s">
        <v>519</v>
      </c>
    </row>
    <row r="234" spans="3:22" ht="15" customHeight="1">
      <c r="C234" s="149" t="s">
        <v>669</v>
      </c>
      <c r="H234" s="154"/>
      <c r="I234" s="154"/>
      <c r="J234" s="154"/>
      <c r="K234" s="154"/>
      <c r="L234" s="154"/>
      <c r="M234" s="154"/>
      <c r="N234" s="154"/>
      <c r="O234" s="154"/>
      <c r="P234" s="154"/>
      <c r="Q234" s="154"/>
      <c r="R234" s="154"/>
      <c r="S234" s="154"/>
      <c r="T234" s="154"/>
      <c r="U234" s="154"/>
      <c r="V234" s="154"/>
    </row>
    <row r="235" spans="3:22" ht="15" customHeight="1">
      <c r="C235" s="149"/>
    </row>
    <row r="236" spans="3:22" ht="15" customHeight="1">
      <c r="C236" s="149" t="s">
        <v>670</v>
      </c>
      <c r="H236" s="154"/>
      <c r="I236" s="154"/>
      <c r="J236" s="154"/>
      <c r="K236" s="154"/>
      <c r="L236" s="154"/>
      <c r="M236" s="154"/>
      <c r="N236" s="154"/>
      <c r="O236" s="154"/>
      <c r="P236" s="154"/>
      <c r="Q236" s="154"/>
      <c r="R236" s="154"/>
      <c r="S236" s="154"/>
      <c r="T236" s="154"/>
      <c r="U236" s="154"/>
      <c r="V236" s="154" t="s">
        <v>115</v>
      </c>
    </row>
    <row r="237" spans="3:22" ht="15" customHeight="1">
      <c r="C237" s="149"/>
    </row>
    <row r="238" spans="3:22" ht="15" customHeight="1"/>
    <row r="239" spans="3:22" ht="15" customHeight="1">
      <c r="C239" s="151" t="s">
        <v>671</v>
      </c>
    </row>
    <row r="240" spans="3:22" ht="15" customHeight="1">
      <c r="C240" s="149" t="s">
        <v>669</v>
      </c>
      <c r="H240" s="154"/>
      <c r="I240" s="154"/>
      <c r="J240" s="154"/>
      <c r="K240" s="154"/>
      <c r="L240" s="154"/>
      <c r="M240" s="154"/>
      <c r="N240" s="154"/>
      <c r="O240" s="154"/>
      <c r="P240" s="154"/>
      <c r="Q240" s="154"/>
      <c r="R240" s="154"/>
      <c r="S240" s="154"/>
      <c r="T240" s="154"/>
      <c r="U240" s="154"/>
      <c r="V240" s="154"/>
    </row>
    <row r="241" spans="3:22" ht="15" customHeight="1">
      <c r="C241" s="149"/>
    </row>
    <row r="242" spans="3:22" ht="15" customHeight="1">
      <c r="C242" s="149" t="s">
        <v>670</v>
      </c>
      <c r="H242" s="154"/>
      <c r="I242" s="154"/>
      <c r="J242" s="154"/>
      <c r="K242" s="154"/>
      <c r="L242" s="154"/>
      <c r="M242" s="154"/>
      <c r="N242" s="154"/>
      <c r="O242" s="154"/>
      <c r="P242" s="154"/>
      <c r="Q242" s="154"/>
      <c r="R242" s="154"/>
      <c r="S242" s="154"/>
      <c r="T242" s="154"/>
      <c r="U242" s="154"/>
      <c r="V242" s="154" t="s">
        <v>115</v>
      </c>
    </row>
    <row r="243" spans="3:22" ht="15" customHeight="1">
      <c r="C243" s="149"/>
    </row>
    <row r="244" spans="3:22" ht="15" customHeight="1">
      <c r="C244" s="149" t="s">
        <v>672</v>
      </c>
      <c r="H244" s="154"/>
      <c r="I244" s="154"/>
      <c r="J244" s="154"/>
      <c r="K244" s="154"/>
      <c r="L244" s="154"/>
      <c r="M244" s="154"/>
      <c r="N244" s="154"/>
      <c r="O244" s="154"/>
      <c r="P244" s="154"/>
      <c r="Q244" s="154"/>
      <c r="R244" s="154"/>
      <c r="S244" s="154"/>
      <c r="T244" s="154"/>
      <c r="U244" s="154"/>
      <c r="V244" s="154"/>
    </row>
  </sheetData>
  <mergeCells count="43">
    <mergeCell ref="B10:AE10"/>
    <mergeCell ref="B42:AE42"/>
    <mergeCell ref="D73:L73"/>
    <mergeCell ref="M73:V73"/>
    <mergeCell ref="W73:AC73"/>
    <mergeCell ref="E63:AD64"/>
    <mergeCell ref="E67:AD68"/>
    <mergeCell ref="C45:AD46"/>
    <mergeCell ref="D74:L75"/>
    <mergeCell ref="M74:V75"/>
    <mergeCell ref="W74:AC75"/>
    <mergeCell ref="D76:L77"/>
    <mergeCell ref="M76:V77"/>
    <mergeCell ref="W76:AC77"/>
    <mergeCell ref="C93:D93"/>
    <mergeCell ref="E93:AD95"/>
    <mergeCell ref="C97:D97"/>
    <mergeCell ref="B208:AE208"/>
    <mergeCell ref="U1:AC1"/>
    <mergeCell ref="E32:AB32"/>
    <mergeCell ref="E49:AD51"/>
    <mergeCell ref="E52:AD53"/>
    <mergeCell ref="E60:AD62"/>
    <mergeCell ref="D78:L79"/>
    <mergeCell ref="M78:V79"/>
    <mergeCell ref="W78:AC79"/>
    <mergeCell ref="B87:AE87"/>
    <mergeCell ref="B130:AE130"/>
    <mergeCell ref="B170:AE170"/>
    <mergeCell ref="C90:AD91"/>
    <mergeCell ref="C100:D100"/>
    <mergeCell ref="C103:D103"/>
    <mergeCell ref="C105:D105"/>
    <mergeCell ref="E97:AD98"/>
    <mergeCell ref="E100:AD101"/>
    <mergeCell ref="E105:AD108"/>
    <mergeCell ref="C182:D182"/>
    <mergeCell ref="C133:AD134"/>
    <mergeCell ref="C173:AD174"/>
    <mergeCell ref="C176:D176"/>
    <mergeCell ref="E176:AD177"/>
    <mergeCell ref="C179:D179"/>
    <mergeCell ref="E179:AD180"/>
  </mergeCells>
  <phoneticPr fontId="1"/>
  <printOptions horizontalCentered="1"/>
  <pageMargins left="0.70866141732283472" right="0.70866141732283472" top="0.74803149606299213" bottom="0.74803149606299213" header="0.31496062992125984" footer="0.31496062992125984"/>
  <pageSetup paperSize="9" orientation="portrait" verticalDpi="0" r:id="rId1"/>
  <rowBreaks count="5" manualBreakCount="5">
    <brk id="37" min="1" max="30" man="1"/>
    <brk id="82" min="1" max="30" man="1"/>
    <brk id="125" min="1" max="30" man="1"/>
    <brk id="165" min="1" max="30" man="1"/>
    <brk id="203" min="1" max="3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12</vt:i4>
      </vt:variant>
    </vt:vector>
  </HeadingPairs>
  <TitlesOfParts>
    <vt:vector size="20" baseType="lpstr">
      <vt:lpstr>級地、保険外マスタ</vt:lpstr>
      <vt:lpstr>料金表マスタ</vt:lpstr>
      <vt:lpstr>重説・契約書マスタ</vt:lpstr>
      <vt:lpstr>重要事項説明書</vt:lpstr>
      <vt:lpstr>契約書</vt:lpstr>
      <vt:lpstr>特別サービス重要事項説明書</vt:lpstr>
      <vt:lpstr>特別サービス契約書</vt:lpstr>
      <vt:lpstr>同意書</vt:lpstr>
      <vt:lpstr>重要事項説明書!_Hlk519845699</vt:lpstr>
      <vt:lpstr>重要事項説明書!_Hlk519845778</vt:lpstr>
      <vt:lpstr>重要事項説明書!_Hlk78989842</vt:lpstr>
      <vt:lpstr>重要事項説明書!_Hlk78990231</vt:lpstr>
      <vt:lpstr>重要事項説明書!_Hlk78990331</vt:lpstr>
      <vt:lpstr>契約書!Print_Area</vt:lpstr>
      <vt:lpstr>重説・契約書マスタ!Print_Area</vt:lpstr>
      <vt:lpstr>重要事項説明書!Print_Area</vt:lpstr>
      <vt:lpstr>同意書!Print_Area</vt:lpstr>
      <vt:lpstr>特別サービス契約書!Print_Area</vt:lpstr>
      <vt:lpstr>特別サービス重要事項説明書!Print_Area</vt:lpstr>
      <vt:lpstr>料金表マスタ!Print_Area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NAKAJIMA</dc:creator>
  <cp:lastModifiedBy>Miyamoto</cp:lastModifiedBy>
  <cp:lastPrinted>2022-10-12T08:38:32Z</cp:lastPrinted>
  <dcterms:created xsi:type="dcterms:W3CDTF">2015-06-05T18:19:34Z</dcterms:created>
  <dcterms:modified xsi:type="dcterms:W3CDTF">2022-10-12T08:53:06Z</dcterms:modified>
</cp:coreProperties>
</file>